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64011" filterPrivacy="1"/>
  <bookViews>
    <workbookView windowHeight="12645" windowWidth="22260" xWindow="0" yWindow="0"/>
  </bookViews>
  <sheets>
    <sheet r:id="rId1" name="様式１" sheetId="5"/>
    <sheet r:id="rId2" name="様式１-2(個表) ①" sheetId="2"/>
    <sheet r:id="rId3" name="様式１-2(個表) ②" sheetId="6"/>
    <sheet r:id="rId4" name="様式１ 【記入例】" sheetId="11"/>
    <sheet r:id="rId5" name="様式１-2(個表)①【記入例】" sheetId="4"/>
    <sheet r:id="rId6" name="様式１-2(個表)②【記入例】 " sheetId="12"/>
  </sheets>
  <definedNames>
    <definedName localSheetId="0" name="_xlnm.Print_Area">様式１!$A$1:$L$19</definedName>
    <definedName localSheetId="3" name="_xlnm.Print_Area">'様式１ 【記入例】'!$A$1:$L$19</definedName>
    <definedName localSheetId="1" name="_xlnm.Print_Area">'様式１-2(個表) ①'!$A$1:$N$20</definedName>
    <definedName localSheetId="2" name="_xlnm.Print_Area">'様式１-2(個表) ②'!$A$1:$N$20</definedName>
    <definedName localSheetId="4" name="_xlnm.Print_Area">'様式１-2(個表)①【記入例】'!$A$1:$N$20</definedName>
    <definedName localSheetId="5" name="_xlnm.Print_Area">'様式１-2(個表)②【記入例】 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5" l="1"/>
  <c r="K14" i="11"/>
  <c r="H12" i="11" l="1"/>
  <c r="H13" i="11"/>
  <c r="E13" i="11"/>
  <c r="E14" i="11" s="1"/>
  <c r="E12" i="11"/>
  <c r="N12" i="12"/>
  <c r="E18" i="12" s="1"/>
  <c r="J18" i="12" s="1"/>
  <c r="M18" i="12" s="1"/>
  <c r="F14" i="11"/>
  <c r="H14" i="11" l="1"/>
  <c r="G13" i="11"/>
  <c r="I13" i="11" s="1"/>
  <c r="K13" i="11" s="1"/>
  <c r="O18" i="12"/>
  <c r="G12" i="11"/>
  <c r="E13" i="5"/>
  <c r="G13" i="5" s="1"/>
  <c r="I13" i="5" s="1"/>
  <c r="K13" i="5" s="1"/>
  <c r="E12" i="5"/>
  <c r="G12" i="5" s="1"/>
  <c r="H13" i="5"/>
  <c r="H12" i="5"/>
  <c r="F14" i="5"/>
  <c r="N12" i="6"/>
  <c r="O18" i="6" s="1"/>
  <c r="G14" i="11" l="1"/>
  <c r="I12" i="11"/>
  <c r="I14" i="11" s="1"/>
  <c r="H14" i="5"/>
  <c r="E14" i="5"/>
  <c r="E18" i="6"/>
  <c r="J18" i="6" s="1"/>
  <c r="M18" i="6" s="1"/>
  <c r="G14" i="5"/>
  <c r="E18" i="4"/>
  <c r="J18" i="4" s="1"/>
  <c r="M18" i="4" s="1"/>
  <c r="N12" i="4"/>
  <c r="O18" i="4" s="1"/>
  <c r="K12" i="11" l="1"/>
  <c r="I12" i="5"/>
  <c r="I14" i="5" s="1"/>
  <c r="K12" i="5" l="1"/>
  <c r="N12" i="2" l="1"/>
  <c r="E18" i="2" s="1"/>
  <c r="O18" i="2" l="1"/>
  <c r="J18" i="2" l="1"/>
  <c r="M18" i="2" s="1"/>
</calcChain>
</file>

<file path=xl/sharedStrings.xml><?xml version="1.0" encoding="utf-8"?>
<sst xmlns="http://schemas.openxmlformats.org/spreadsheetml/2006/main" count="261" uniqueCount="93">
  <si>
    <t>ステーション名</t>
  </si>
  <si>
    <t>（単位：円）</t>
  </si>
  <si>
    <t>経費</t>
  </si>
  <si>
    <t>総事業費</t>
  </si>
  <si>
    <t>寄付金その他</t>
  </si>
  <si>
    <t>差引額</t>
  </si>
  <si>
    <t>基準額</t>
  </si>
  <si>
    <t>選定額</t>
  </si>
  <si>
    <t>補助率</t>
  </si>
  <si>
    <t>補助所要額</t>
  </si>
  <si>
    <t>の収入額</t>
  </si>
  <si>
    <t>（A）－（B）</t>
  </si>
  <si>
    <t>備考</t>
  </si>
  <si>
    <t>（B）</t>
  </si>
  <si>
    <t>（C）</t>
  </si>
  <si>
    <t>合　計</t>
  </si>
  <si>
    <t>記入上の注意</t>
  </si>
  <si>
    <t>１．「寄附金その他の収入額（B）」は、該当がある場合はその金額を記入してください。</t>
  </si>
  <si>
    <t>採用方法</t>
  </si>
  <si>
    <t>所定労働時間</t>
  </si>
  <si>
    <t>週当たり</t>
  </si>
  <si>
    <t>（時間数）</t>
  </si>
  <si>
    <t>勤務日数</t>
  </si>
  <si>
    <t>勤務時間数</t>
  </si>
  <si>
    <t>雇用期間</t>
  </si>
  <si>
    <t>補助金対象期間</t>
  </si>
  <si>
    <t>対象期間中</t>
  </si>
  <si>
    <t>所定労働</t>
  </si>
  <si>
    <t>通算勤務時間数</t>
  </si>
  <si>
    <t>（時間）</t>
  </si>
  <si>
    <t>a</t>
  </si>
  <si>
    <t>b</t>
  </si>
  <si>
    <t>ｃ＝a×b</t>
  </si>
  <si>
    <t>【給与費】</t>
  </si>
  <si>
    <t>給与費(円)</t>
  </si>
  <si>
    <t>時給上限額</t>
  </si>
  <si>
    <t>1時間当たり給与費（円）</t>
  </si>
  <si>
    <t>給与費：所要額（円）</t>
  </si>
  <si>
    <t>対象期間中の給与費総額</t>
  </si>
  <si>
    <t>1時間当たり給与費（時給）</t>
  </si>
  <si>
    <t>（円／時間）</t>
  </si>
  <si>
    <t>ｄ</t>
  </si>
  <si>
    <t>e＝ｄ／ｃ</t>
  </si>
  <si>
    <t>f</t>
  </si>
  <si>
    <t>（A）×ｃ</t>
  </si>
  <si>
    <t>1/2</t>
    <phoneticPr fontId="1"/>
  </si>
  <si>
    <t>（A）</t>
    <phoneticPr fontId="1"/>
  </si>
  <si>
    <t>給与費</t>
    <phoneticPr fontId="1"/>
  </si>
  <si>
    <t>＜訪問看護師に係る所要額＞</t>
    <rPh sb="1" eb="3">
      <t>ホウモン</t>
    </rPh>
    <rPh sb="3" eb="6">
      <t>カンゴシ</t>
    </rPh>
    <phoneticPr fontId="1"/>
  </si>
  <si>
    <t>訪問看護師氏名</t>
    <rPh sb="0" eb="2">
      <t>ホウモン</t>
    </rPh>
    <rPh sb="2" eb="5">
      <t>カンゴシ</t>
    </rPh>
    <phoneticPr fontId="1"/>
  </si>
  <si>
    <t>常勤</t>
    <phoneticPr fontId="1"/>
  </si>
  <si>
    <t>至　　  　年　　月　　日</t>
    <phoneticPr fontId="1"/>
  </si>
  <si>
    <t>自　  　　年　　月　　日</t>
    <phoneticPr fontId="1"/>
  </si>
  <si>
    <t>※1　当該訪問看護師は、介護保険法の人員基準上、常勤であることが補助要件です。</t>
    <rPh sb="3" eb="5">
      <t>トウガイ</t>
    </rPh>
    <rPh sb="5" eb="7">
      <t>ホウモン</t>
    </rPh>
    <rPh sb="7" eb="10">
      <t>カンゴシ</t>
    </rPh>
    <rPh sb="12" eb="17">
      <t>カイゴホケンホウ</t>
    </rPh>
    <rPh sb="18" eb="23">
      <t>ジンインキジュンジョウ</t>
    </rPh>
    <rPh sb="24" eb="26">
      <t>ジョウキン</t>
    </rPh>
    <rPh sb="32" eb="34">
      <t>ホジョ</t>
    </rPh>
    <rPh sb="34" eb="36">
      <t>ヨウケン</t>
    </rPh>
    <phoneticPr fontId="1"/>
  </si>
  <si>
    <t>※2「１時間当たり給与費（A）」は、e と f のいずれか低い額としてください。</t>
    <phoneticPr fontId="1"/>
  </si>
  <si>
    <t>（A）※2</t>
    <phoneticPr fontId="1"/>
  </si>
  <si>
    <t>雇用形態
※1</t>
    <phoneticPr fontId="1"/>
  </si>
  <si>
    <t>　自　  　　年　　月　　日</t>
    <phoneticPr fontId="1"/>
  </si>
  <si>
    <t>　至　  　　年　　月　　日</t>
    <phoneticPr fontId="1"/>
  </si>
  <si>
    <t>（D）</t>
    <phoneticPr fontId="1"/>
  </si>
  <si>
    <t>（E）</t>
    <phoneticPr fontId="1"/>
  </si>
  <si>
    <t>（F）</t>
    <phoneticPr fontId="1"/>
  </si>
  <si>
    <t>（E）×（F）</t>
    <phoneticPr fontId="1"/>
  </si>
  <si>
    <t>（G）</t>
    <phoneticPr fontId="1"/>
  </si>
  <si>
    <t>２．「選定額（E）」は、「差引額（Ｃ）」と「基準額（D）」を比較していずれか少ない額になります。</t>
    <phoneticPr fontId="1"/>
  </si>
  <si>
    <t>３．「補助所要額（G）」の合計額に1,000円未満の端数が生じた場合は、端数を切り捨てます。</t>
    <phoneticPr fontId="1"/>
  </si>
  <si>
    <t xml:space="preserve">   年度　東京都北区訪問看護師雇用支援事業 所要額内訳書（総括表）</t>
    <phoneticPr fontId="1"/>
  </si>
  <si>
    <t>勤務日数</t>
    <phoneticPr fontId="1"/>
  </si>
  <si>
    <t>時間数</t>
    <phoneticPr fontId="1"/>
  </si>
  <si>
    <t xml:space="preserve">         </t>
    <phoneticPr fontId="1"/>
  </si>
  <si>
    <t>訪問看護師氏名</t>
    <rPh sb="0" eb="2">
      <t>ホウモン</t>
    </rPh>
    <rPh sb="2" eb="5">
      <t>カンゴシ</t>
    </rPh>
    <rPh sb="5" eb="7">
      <t>シメイ</t>
    </rPh>
    <phoneticPr fontId="1"/>
  </si>
  <si>
    <t>　時　　分　～　　時　　分　（　　時間／日）</t>
    <phoneticPr fontId="1"/>
  </si>
  <si>
    <t>〇〇　〇〇</t>
    <phoneticPr fontId="1"/>
  </si>
  <si>
    <t>ナースバンク</t>
    <phoneticPr fontId="1"/>
  </si>
  <si>
    <t>9時00分　～　17時30分　（7.5時間／日）</t>
    <phoneticPr fontId="1"/>
  </si>
  <si>
    <t>終期の定めなし</t>
    <rPh sb="0" eb="2">
      <t>シュウキ</t>
    </rPh>
    <rPh sb="3" eb="4">
      <t>サダ</t>
    </rPh>
    <phoneticPr fontId="1"/>
  </si>
  <si>
    <t>№</t>
    <phoneticPr fontId="1"/>
  </si>
  <si>
    <t>　　　年度　東京都北区訪問看護師雇用支援事業 所要額内訳書（個表）①</t>
    <phoneticPr fontId="1"/>
  </si>
  <si>
    <t>　　　年度　東京都北区訪問看護師雇用支援事業 所要額内訳書（個表）②</t>
    <phoneticPr fontId="1"/>
  </si>
  <si>
    <t>①</t>
    <phoneticPr fontId="1"/>
  </si>
  <si>
    <t>②</t>
    <phoneticPr fontId="1"/>
  </si>
  <si>
    <t>様式　１</t>
    <phoneticPr fontId="1"/>
  </si>
  <si>
    <t>△△　△△</t>
    <phoneticPr fontId="1"/>
  </si>
  <si>
    <t>〇〇　○○</t>
    <phoneticPr fontId="1"/>
  </si>
  <si>
    <t>様式　１－２（１）</t>
    <rPh sb="0" eb="2">
      <t>ヨウシキ</t>
    </rPh>
    <phoneticPr fontId="1"/>
  </si>
  <si>
    <t>様式　１－２（２）</t>
    <rPh sb="0" eb="2">
      <t>ヨウシキ</t>
    </rPh>
    <phoneticPr fontId="1"/>
  </si>
  <si>
    <t>〇〇訪問看護ステーション</t>
    <rPh sb="2" eb="4">
      <t>ホウモン</t>
    </rPh>
    <rPh sb="4" eb="6">
      <t>カンゴ</t>
    </rPh>
    <phoneticPr fontId="1"/>
  </si>
  <si>
    <t xml:space="preserve"> 令和〇年度　東京都北区訪問看護師雇用支援事業 所要額内訳書（総括表）</t>
    <phoneticPr fontId="1"/>
  </si>
  <si>
    <t>　令和〇年度　東京都北区訪問看護師雇用支援事業 所要額内訳書（個表）①</t>
    <rPh sb="1" eb="3">
      <t>レイワ</t>
    </rPh>
    <phoneticPr fontId="1"/>
  </si>
  <si>
    <t>　自　  　令和〇年10月1日</t>
    <rPh sb="6" eb="8">
      <t>レイワ</t>
    </rPh>
    <phoneticPr fontId="1"/>
  </si>
  <si>
    <t>自　  令和〇年10月1日</t>
    <rPh sb="4" eb="6">
      <t>レイワ</t>
    </rPh>
    <phoneticPr fontId="1"/>
  </si>
  <si>
    <t>至　　令和〇年11月30日</t>
    <phoneticPr fontId="1"/>
  </si>
  <si>
    <t>　令和〇年度　東京都北区訪問看護師雇用支援事業 所要額内訳書（個表）②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</si>
</sst>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#.#0\ &quot;時間&quot;"/>
    <numFmt numFmtId="178" formatCode="###\ &quot;日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HG丸ｺﾞｼｯｸM-PR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ill="1" applyBorder="1"/>
    <xf numFmtId="3" fontId="0" fillId="0" borderId="0" xfId="0" applyNumberFormat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4" xfId="0" applyNumberFormat="1" applyFont="1" applyBorder="1" applyAlignment="1" applyProtection="1">
      <alignment horizontal="right" vertical="center"/>
    </xf>
    <xf numFmtId="3" fontId="3" fillId="0" borderId="18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3" fontId="3" fillId="0" borderId="25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27" xfId="0" applyNumberFormat="1" applyFont="1" applyBorder="1" applyAlignment="1" applyProtection="1">
      <alignment horizontal="right" vertical="center"/>
    </xf>
    <xf numFmtId="3" fontId="3" fillId="0" borderId="2" xfId="0" quotePrefix="1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right" vertical="center"/>
      <protection locked="0"/>
    </xf>
    <xf numFmtId="3" fontId="3" fillId="0" borderId="26" xfId="0" applyNumberFormat="1" applyFont="1" applyBorder="1" applyAlignment="1" applyProtection="1">
      <alignment horizontal="right" vertical="center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3" fontId="3" fillId="0" borderId="27" xfId="0" applyNumberFormat="1" applyFont="1" applyFill="1" applyBorder="1" applyAlignment="1" applyProtection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3" fontId="3" fillId="0" borderId="28" xfId="0" applyNumberFormat="1" applyFont="1" applyFill="1" applyBorder="1" applyAlignment="1" applyProtection="1">
      <alignment horizontal="right" vertical="center"/>
    </xf>
    <xf numFmtId="0" fontId="0" fillId="0" borderId="14" xfId="0" applyBorder="1"/>
    <xf numFmtId="3" fontId="3" fillId="0" borderId="14" xfId="0" applyNumberFormat="1" applyFont="1" applyBorder="1" applyAlignment="1" applyProtection="1">
      <alignment horizontal="right" vertical="center"/>
    </xf>
    <xf numFmtId="0" fontId="0" fillId="0" borderId="0" xfId="0" applyBorder="1"/>
    <xf numFmtId="0" fontId="3" fillId="0" borderId="30" xfId="0" applyFont="1" applyBorder="1" applyAlignment="1">
      <alignment horizontal="center" vertical="center"/>
    </xf>
    <xf numFmtId="0" fontId="3" fillId="0" borderId="8" xfId="0" quotePrefix="1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5" xfId="0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0" fillId="0" borderId="0" xfId="0" applyBorder="1" applyAlignment="1">
      <alignment horizont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2" borderId="22" xfId="0" applyNumberFormat="1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8" fontId="0" fillId="2" borderId="16" xfId="0" applyNumberFormat="1" applyFill="1" applyBorder="1" applyAlignment="1" applyProtection="1">
      <alignment horizontal="center" vertical="center"/>
      <protection locked="0"/>
    </xf>
    <xf numFmtId="178" fontId="0" fillId="2" borderId="21" xfId="0" applyNumberFormat="1" applyFill="1" applyBorder="1" applyAlignment="1" applyProtection="1">
      <alignment horizontal="center" vertical="center"/>
      <protection locked="0"/>
    </xf>
    <xf numFmtId="177" fontId="0" fillId="2" borderId="19" xfId="0" applyNumberFormat="1" applyFill="1" applyBorder="1" applyAlignment="1" applyProtection="1">
      <alignment horizontal="center" vertical="center"/>
      <protection locked="0"/>
    </xf>
    <xf numFmtId="177" fontId="0" fillId="2" borderId="20" xfId="0" applyNumberFormat="1" applyFill="1" applyBorder="1" applyAlignment="1" applyProtection="1">
      <alignment horizontal="center" vertical="center"/>
      <protection locked="0"/>
    </xf>
    <xf numFmtId="177" fontId="0" fillId="0" borderId="11" xfId="0" applyNumberFormat="1" applyFill="1" applyBorder="1" applyAlignment="1">
      <alignment horizontal="center" vertical="center"/>
    </xf>
    <xf numFmtId="177" fontId="0" fillId="0" borderId="13" xfId="0" applyNumberFormat="1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2" borderId="5" xfId="0" applyNumberFormat="1" applyFill="1" applyBorder="1" applyAlignment="1" applyProtection="1">
      <alignment horizontal="right" vertical="center"/>
      <protection locked="0"/>
    </xf>
    <xf numFmtId="178" fontId="0" fillId="2" borderId="6" xfId="0" applyNumberFormat="1" applyFill="1" applyBorder="1" applyAlignment="1" applyProtection="1">
      <alignment horizontal="right" vertical="center"/>
      <protection locked="0"/>
    </xf>
    <xf numFmtId="177" fontId="0" fillId="2" borderId="5" xfId="0" applyNumberFormat="1" applyFill="1" applyBorder="1" applyAlignment="1" applyProtection="1">
      <alignment horizontal="right" vertical="center"/>
      <protection locked="0"/>
    </xf>
    <xf numFmtId="177" fontId="0" fillId="2" borderId="6" xfId="0" applyNumberFormat="1" applyFill="1" applyBorder="1" applyAlignment="1" applyProtection="1">
      <alignment horizontal="right" vertical="center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3" name="右矢印 2"/>
        <xdr:cNvSpPr/>
      </xdr:nvSpPr>
      <xdr:spPr>
        <a:xfrm>
          <a:off x="5391150" y="31051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2" name="右矢印 1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0</xdr:row>
      <xdr:rowOff>76200</xdr:rowOff>
    </xdr:from>
    <xdr:to>
      <xdr:col>6</xdr:col>
      <xdr:colOff>723901</xdr:colOff>
      <xdr:row>2</xdr:row>
      <xdr:rowOff>209550</xdr:rowOff>
    </xdr:to>
    <xdr:sp macro="" textlink="">
      <xdr:nvSpPr>
        <xdr:cNvPr id="2" name="角丸四角形吹き出し 5"/>
        <xdr:cNvSpPr/>
      </xdr:nvSpPr>
      <xdr:spPr>
        <a:xfrm>
          <a:off x="1057275" y="76200"/>
          <a:ext cx="4381501" cy="609600"/>
        </a:xfrm>
        <a:custGeom>
          <a:avLst/>
          <a:gdLst>
            <a:gd name="connsiteX0" fmla="*/ 0 w 3305175"/>
            <a:gd name="connsiteY0" fmla="*/ 114937 h 689610"/>
            <a:gd name="connsiteX1" fmla="*/ 114937 w 3305175"/>
            <a:gd name="connsiteY1" fmla="*/ 0 h 689610"/>
            <a:gd name="connsiteX2" fmla="*/ 1928019 w 3305175"/>
            <a:gd name="connsiteY2" fmla="*/ 0 h 689610"/>
            <a:gd name="connsiteX3" fmla="*/ 1928019 w 3305175"/>
            <a:gd name="connsiteY3" fmla="*/ 0 h 689610"/>
            <a:gd name="connsiteX4" fmla="*/ 2754313 w 3305175"/>
            <a:gd name="connsiteY4" fmla="*/ 0 h 689610"/>
            <a:gd name="connsiteX5" fmla="*/ 3190238 w 3305175"/>
            <a:gd name="connsiteY5" fmla="*/ 0 h 689610"/>
            <a:gd name="connsiteX6" fmla="*/ 3305175 w 3305175"/>
            <a:gd name="connsiteY6" fmla="*/ 114937 h 689610"/>
            <a:gd name="connsiteX7" fmla="*/ 3305175 w 3305175"/>
            <a:gd name="connsiteY7" fmla="*/ 402273 h 689610"/>
            <a:gd name="connsiteX8" fmla="*/ 3305175 w 3305175"/>
            <a:gd name="connsiteY8" fmla="*/ 402273 h 689610"/>
            <a:gd name="connsiteX9" fmla="*/ 3305175 w 3305175"/>
            <a:gd name="connsiteY9" fmla="*/ 574675 h 689610"/>
            <a:gd name="connsiteX10" fmla="*/ 3305175 w 3305175"/>
            <a:gd name="connsiteY10" fmla="*/ 574673 h 689610"/>
            <a:gd name="connsiteX11" fmla="*/ 3190238 w 3305175"/>
            <a:gd name="connsiteY11" fmla="*/ 689610 h 689610"/>
            <a:gd name="connsiteX12" fmla="*/ 2754313 w 3305175"/>
            <a:gd name="connsiteY12" fmla="*/ 689610 h 689610"/>
            <a:gd name="connsiteX13" fmla="*/ 2721977 w 3305175"/>
            <a:gd name="connsiteY13" fmla="*/ 823705 h 689610"/>
            <a:gd name="connsiteX14" fmla="*/ 1928019 w 3305175"/>
            <a:gd name="connsiteY14" fmla="*/ 689610 h 689610"/>
            <a:gd name="connsiteX15" fmla="*/ 114937 w 3305175"/>
            <a:gd name="connsiteY15" fmla="*/ 689610 h 689610"/>
            <a:gd name="connsiteX16" fmla="*/ 0 w 3305175"/>
            <a:gd name="connsiteY16" fmla="*/ 574673 h 689610"/>
            <a:gd name="connsiteX17" fmla="*/ 0 w 3305175"/>
            <a:gd name="connsiteY17" fmla="*/ 574675 h 689610"/>
            <a:gd name="connsiteX18" fmla="*/ 0 w 3305175"/>
            <a:gd name="connsiteY18" fmla="*/ 402273 h 689610"/>
            <a:gd name="connsiteX19" fmla="*/ 0 w 3305175"/>
            <a:gd name="connsiteY19" fmla="*/ 402273 h 689610"/>
            <a:gd name="connsiteX20" fmla="*/ 0 w 3305175"/>
            <a:gd name="connsiteY20" fmla="*/ 114937 h 689610"/>
            <a:gd name="connsiteX0" fmla="*/ 0 w 3305175"/>
            <a:gd name="connsiteY0" fmla="*/ 114937 h 689610"/>
            <a:gd name="connsiteX1" fmla="*/ 114937 w 3305175"/>
            <a:gd name="connsiteY1" fmla="*/ 0 h 689610"/>
            <a:gd name="connsiteX2" fmla="*/ 1928019 w 3305175"/>
            <a:gd name="connsiteY2" fmla="*/ 0 h 689610"/>
            <a:gd name="connsiteX3" fmla="*/ 1928019 w 3305175"/>
            <a:gd name="connsiteY3" fmla="*/ 0 h 689610"/>
            <a:gd name="connsiteX4" fmla="*/ 2754313 w 3305175"/>
            <a:gd name="connsiteY4" fmla="*/ 0 h 689610"/>
            <a:gd name="connsiteX5" fmla="*/ 3190238 w 3305175"/>
            <a:gd name="connsiteY5" fmla="*/ 0 h 689610"/>
            <a:gd name="connsiteX6" fmla="*/ 3305175 w 3305175"/>
            <a:gd name="connsiteY6" fmla="*/ 114937 h 689610"/>
            <a:gd name="connsiteX7" fmla="*/ 3305175 w 3305175"/>
            <a:gd name="connsiteY7" fmla="*/ 402273 h 689610"/>
            <a:gd name="connsiteX8" fmla="*/ 3305175 w 3305175"/>
            <a:gd name="connsiteY8" fmla="*/ 402273 h 689610"/>
            <a:gd name="connsiteX9" fmla="*/ 3305175 w 3305175"/>
            <a:gd name="connsiteY9" fmla="*/ 574675 h 689610"/>
            <a:gd name="connsiteX10" fmla="*/ 3305175 w 3305175"/>
            <a:gd name="connsiteY10" fmla="*/ 574673 h 689610"/>
            <a:gd name="connsiteX11" fmla="*/ 3190238 w 3305175"/>
            <a:gd name="connsiteY11" fmla="*/ 689610 h 689610"/>
            <a:gd name="connsiteX12" fmla="*/ 2754313 w 3305175"/>
            <a:gd name="connsiteY12" fmla="*/ 689610 h 689610"/>
            <a:gd name="connsiteX13" fmla="*/ 1928019 w 3305175"/>
            <a:gd name="connsiteY13" fmla="*/ 689610 h 689610"/>
            <a:gd name="connsiteX14" fmla="*/ 114937 w 3305175"/>
            <a:gd name="connsiteY14" fmla="*/ 689610 h 689610"/>
            <a:gd name="connsiteX15" fmla="*/ 0 w 3305175"/>
            <a:gd name="connsiteY15" fmla="*/ 574673 h 689610"/>
            <a:gd name="connsiteX16" fmla="*/ 0 w 3305175"/>
            <a:gd name="connsiteY16" fmla="*/ 574675 h 689610"/>
            <a:gd name="connsiteX17" fmla="*/ 0 w 3305175"/>
            <a:gd name="connsiteY17" fmla="*/ 402273 h 689610"/>
            <a:gd name="connsiteX18" fmla="*/ 0 w 3305175"/>
            <a:gd name="connsiteY18" fmla="*/ 402273 h 689610"/>
            <a:gd name="connsiteX19" fmla="*/ 0 w 3305175"/>
            <a:gd name="connsiteY19" fmla="*/ 114937 h 6896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305175" h="689610">
              <a:moveTo>
                <a:pt x="0" y="114937"/>
              </a:moveTo>
              <a:cubicBezTo>
                <a:pt x="0" y="51459"/>
                <a:pt x="51459" y="0"/>
                <a:pt x="114937" y="0"/>
              </a:cubicBezTo>
              <a:lnTo>
                <a:pt x="1928019" y="0"/>
              </a:lnTo>
              <a:lnTo>
                <a:pt x="1928019" y="0"/>
              </a:lnTo>
              <a:lnTo>
                <a:pt x="2754313" y="0"/>
              </a:lnTo>
              <a:lnTo>
                <a:pt x="3190238" y="0"/>
              </a:lnTo>
              <a:cubicBezTo>
                <a:pt x="3253716" y="0"/>
                <a:pt x="3305175" y="51459"/>
                <a:pt x="3305175" y="114937"/>
              </a:cubicBezTo>
              <a:lnTo>
                <a:pt x="3305175" y="402273"/>
              </a:lnTo>
              <a:lnTo>
                <a:pt x="3305175" y="402273"/>
              </a:lnTo>
              <a:lnTo>
                <a:pt x="3305175" y="574675"/>
              </a:lnTo>
              <a:lnTo>
                <a:pt x="3305175" y="574673"/>
              </a:lnTo>
              <a:cubicBezTo>
                <a:pt x="3305175" y="638151"/>
                <a:pt x="3253716" y="689610"/>
                <a:pt x="3190238" y="689610"/>
              </a:cubicBezTo>
              <a:lnTo>
                <a:pt x="2754313" y="689610"/>
              </a:lnTo>
              <a:lnTo>
                <a:pt x="1928019" y="689610"/>
              </a:lnTo>
              <a:lnTo>
                <a:pt x="114937" y="689610"/>
              </a:lnTo>
              <a:cubicBezTo>
                <a:pt x="51459" y="689610"/>
                <a:pt x="0" y="638151"/>
                <a:pt x="0" y="574673"/>
              </a:cubicBezTo>
              <a:lnTo>
                <a:pt x="0" y="574675"/>
              </a:lnTo>
              <a:lnTo>
                <a:pt x="0" y="402273"/>
              </a:lnTo>
              <a:lnTo>
                <a:pt x="0" y="402273"/>
              </a:lnTo>
              <a:lnTo>
                <a:pt x="0" y="114937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新規開設訪問看護ステーションに雇用されている訪問看護師を複数名申請する際は、１人につき個票をそれぞれ作成してください。</a:t>
          </a:r>
          <a:endParaRPr lang="en-US" alt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933450</xdr:colOff>
      <xdr:row>5</xdr:row>
      <xdr:rowOff>85725</xdr:rowOff>
    </xdr:from>
    <xdr:to>
      <xdr:col>4</xdr:col>
      <xdr:colOff>561975</xdr:colOff>
      <xdr:row>7</xdr:row>
      <xdr:rowOff>146685</xdr:rowOff>
    </xdr:to>
    <xdr:sp macro="" textlink="">
      <xdr:nvSpPr>
        <xdr:cNvPr id="3" name="角丸四角形吹き出し 2"/>
        <xdr:cNvSpPr/>
      </xdr:nvSpPr>
      <xdr:spPr>
        <a:xfrm>
          <a:off x="1066800" y="1352550"/>
          <a:ext cx="2228850" cy="689610"/>
        </a:xfrm>
        <a:prstGeom prst="wedgeRoundRectCallout">
          <a:avLst>
            <a:gd name="adj1" fmla="val 32355"/>
            <a:gd name="adj2" fmla="val 69445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様式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1-2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「対象期間中の給与費</a:t>
          </a:r>
          <a:endParaRPr lang="en-US" alt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総額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(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ｄ欄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)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」と一致します。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876300</xdr:colOff>
      <xdr:row>4</xdr:row>
      <xdr:rowOff>238125</xdr:rowOff>
    </xdr:from>
    <xdr:to>
      <xdr:col>8</xdr:col>
      <xdr:colOff>247650</xdr:colOff>
      <xdr:row>7</xdr:row>
      <xdr:rowOff>51435</xdr:rowOff>
    </xdr:to>
    <xdr:sp macro="" textlink="">
      <xdr:nvSpPr>
        <xdr:cNvPr id="4" name="角丸四角形吹き出し 3"/>
        <xdr:cNvSpPr/>
      </xdr:nvSpPr>
      <xdr:spPr>
        <a:xfrm>
          <a:off x="4600575" y="1257300"/>
          <a:ext cx="2343150" cy="689610"/>
        </a:xfrm>
        <a:prstGeom prst="wedgeRoundRectCallout">
          <a:avLst>
            <a:gd name="adj1" fmla="val 49022"/>
            <a:gd name="adj2" fmla="val 90163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「差引額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(C)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」と「基準額</a:t>
          </a:r>
          <a:r>
            <a:rPr lang="en-US" alt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(D)</a:t>
          </a: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」を</a:t>
          </a:r>
          <a:endParaRPr lang="en-US" alt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比較して少ない方の額になります。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2" name="右矢印 1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1083468</xdr:colOff>
      <xdr:row>0</xdr:row>
      <xdr:rowOff>130969</xdr:rowOff>
    </xdr:from>
    <xdr:to>
      <xdr:col>13</xdr:col>
      <xdr:colOff>817403</xdr:colOff>
      <xdr:row>2</xdr:row>
      <xdr:rowOff>7779</xdr:rowOff>
    </xdr:to>
    <xdr:sp macro="" textlink="">
      <xdr:nvSpPr>
        <xdr:cNvPr id="3" name="正方形/長方形 2"/>
        <xdr:cNvSpPr/>
      </xdr:nvSpPr>
      <xdr:spPr>
        <a:xfrm>
          <a:off x="8436768" y="130969"/>
          <a:ext cx="924560" cy="3530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38100</xdr:rowOff>
    </xdr:from>
    <xdr:to>
      <xdr:col>10</xdr:col>
      <xdr:colOff>85725</xdr:colOff>
      <xdr:row>12</xdr:row>
      <xdr:rowOff>209550</xdr:rowOff>
    </xdr:to>
    <xdr:sp macro="" textlink="">
      <xdr:nvSpPr>
        <xdr:cNvPr id="2" name="右矢印 1"/>
        <xdr:cNvSpPr/>
      </xdr:nvSpPr>
      <xdr:spPr>
        <a:xfrm>
          <a:off x="5391150" y="2876550"/>
          <a:ext cx="67627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1083468</xdr:colOff>
      <xdr:row>0</xdr:row>
      <xdr:rowOff>130969</xdr:rowOff>
    </xdr:from>
    <xdr:to>
      <xdr:col>13</xdr:col>
      <xdr:colOff>817403</xdr:colOff>
      <xdr:row>2</xdr:row>
      <xdr:rowOff>7779</xdr:rowOff>
    </xdr:to>
    <xdr:sp macro="" textlink="">
      <xdr:nvSpPr>
        <xdr:cNvPr id="3" name="正方形/長方形 2"/>
        <xdr:cNvSpPr/>
      </xdr:nvSpPr>
      <xdr:spPr>
        <a:xfrm>
          <a:off x="8436768" y="130969"/>
          <a:ext cx="924560" cy="3530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19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75" customWidth="1"/>
    <col min="2" max="2" width="15.375" customWidth="1"/>
    <col min="3" max="3" width="3.375" bestFit="1" customWidth="1"/>
    <col min="4" max="4" width="15.375" customWidth="1"/>
    <col min="5" max="11" width="13" customWidth="1"/>
    <col min="12" max="12" width="11.25" customWidth="1"/>
  </cols>
  <sheetData>
    <row r="1" spans="2:12" x14ac:dyDescent="0.4">
      <c r="B1" s="1" t="s">
        <v>81</v>
      </c>
      <c r="C1" s="1"/>
      <c r="D1" s="1"/>
    </row>
    <row r="4" spans="2:12" ht="24" x14ac:dyDescent="0.5">
      <c r="B4" s="68" t="s">
        <v>66</v>
      </c>
      <c r="C4" s="68"/>
      <c r="D4" s="68"/>
      <c r="E4" s="69"/>
      <c r="F4" s="69"/>
      <c r="G4" s="69"/>
      <c r="H4" s="69"/>
      <c r="I4" s="69"/>
      <c r="J4" s="69"/>
      <c r="K4" s="69"/>
      <c r="L4" s="69"/>
    </row>
    <row r="5" spans="2:12" ht="19.5" thickBot="1" x14ac:dyDescent="0.45">
      <c r="B5" t="s">
        <v>69</v>
      </c>
    </row>
    <row r="6" spans="2:12" ht="24.75" customHeight="1" thickBot="1" x14ac:dyDescent="0.45">
      <c r="H6" s="19" t="s">
        <v>0</v>
      </c>
      <c r="I6" s="70"/>
      <c r="J6" s="71"/>
      <c r="K6" s="71"/>
      <c r="L6" s="72"/>
    </row>
    <row r="7" spans="2:12" ht="24.75" customHeight="1" x14ac:dyDescent="0.4">
      <c r="H7" s="18"/>
      <c r="I7" s="39"/>
      <c r="J7" s="39"/>
      <c r="K7" s="39"/>
      <c r="L7" s="39"/>
    </row>
    <row r="8" spans="2:12" ht="19.5" thickBot="1" x14ac:dyDescent="0.45">
      <c r="E8" s="65"/>
      <c r="L8" t="s">
        <v>1</v>
      </c>
    </row>
    <row r="9" spans="2:12" x14ac:dyDescent="0.4">
      <c r="B9" s="73" t="s">
        <v>2</v>
      </c>
      <c r="C9" s="77" t="s">
        <v>76</v>
      </c>
      <c r="D9" s="76" t="s">
        <v>70</v>
      </c>
      <c r="E9" s="64" t="s">
        <v>3</v>
      </c>
      <c r="F9" s="61" t="s">
        <v>4</v>
      </c>
      <c r="G9" s="4" t="s">
        <v>5</v>
      </c>
      <c r="H9" s="5" t="s">
        <v>6</v>
      </c>
      <c r="I9" s="6" t="s">
        <v>7</v>
      </c>
      <c r="J9" s="4" t="s">
        <v>8</v>
      </c>
      <c r="K9" s="5" t="s">
        <v>9</v>
      </c>
      <c r="L9" s="7"/>
    </row>
    <row r="10" spans="2:12" x14ac:dyDescent="0.4">
      <c r="B10" s="74"/>
      <c r="C10" s="78"/>
      <c r="D10" s="76"/>
      <c r="E10" s="64"/>
      <c r="F10" s="62" t="s">
        <v>10</v>
      </c>
      <c r="G10" s="35" t="s">
        <v>11</v>
      </c>
      <c r="H10" s="8"/>
      <c r="I10" s="9"/>
      <c r="J10" s="35"/>
      <c r="K10" s="8" t="s">
        <v>62</v>
      </c>
      <c r="L10" s="10" t="s">
        <v>12</v>
      </c>
    </row>
    <row r="11" spans="2:12" x14ac:dyDescent="0.4">
      <c r="B11" s="75"/>
      <c r="C11" s="79"/>
      <c r="D11" s="73"/>
      <c r="E11" s="64" t="s">
        <v>46</v>
      </c>
      <c r="F11" s="63" t="s">
        <v>13</v>
      </c>
      <c r="G11" s="35" t="s">
        <v>14</v>
      </c>
      <c r="H11" s="8" t="s">
        <v>59</v>
      </c>
      <c r="I11" s="9" t="s">
        <v>60</v>
      </c>
      <c r="J11" s="35" t="s">
        <v>61</v>
      </c>
      <c r="K11" s="8" t="s">
        <v>63</v>
      </c>
      <c r="L11" s="11"/>
    </row>
    <row r="12" spans="2:12" ht="37.5" customHeight="1" x14ac:dyDescent="0.4">
      <c r="B12" s="66" t="s">
        <v>47</v>
      </c>
      <c r="C12" s="60" t="s">
        <v>79</v>
      </c>
      <c r="D12" s="45"/>
      <c r="E12" s="55">
        <f>IFERROR('様式１-2(個表) ①'!B18,0)</f>
        <v>0</v>
      </c>
      <c r="F12" s="52"/>
      <c r="G12" s="47">
        <f>E12-F12</f>
        <v>0</v>
      </c>
      <c r="H12" s="48">
        <f>IFERROR('様式１-2(個表) ①'!O18,0)</f>
        <v>0</v>
      </c>
      <c r="I12" s="22">
        <f>MIN(G12,H12)</f>
        <v>0</v>
      </c>
      <c r="J12" s="49" t="s">
        <v>45</v>
      </c>
      <c r="K12" s="48">
        <f>I12*0.5</f>
        <v>0</v>
      </c>
      <c r="L12" s="21"/>
    </row>
    <row r="13" spans="2:12" ht="37.5" customHeight="1" thickBot="1" x14ac:dyDescent="0.45">
      <c r="B13" s="67"/>
      <c r="C13" s="60" t="s">
        <v>80</v>
      </c>
      <c r="D13" s="45"/>
      <c r="E13" s="53">
        <f>IFERROR('様式１-2(個表) ②'!B18,0)</f>
        <v>0</v>
      </c>
      <c r="F13" s="52"/>
      <c r="G13" s="47">
        <f t="shared" ref="G13" si="0">E13-F13</f>
        <v>0</v>
      </c>
      <c r="H13" s="48">
        <f>IFERROR('様式１-2(個表) ②'!O18,0)</f>
        <v>0</v>
      </c>
      <c r="I13" s="22">
        <f>MIN(G13,H13)</f>
        <v>0</v>
      </c>
      <c r="J13" s="49" t="s">
        <v>45</v>
      </c>
      <c r="K13" s="48">
        <f>I13*0.5</f>
        <v>0</v>
      </c>
      <c r="L13" s="21"/>
    </row>
    <row r="14" spans="2:12" ht="35.25" customHeight="1" thickTop="1" thickBot="1" x14ac:dyDescent="0.45">
      <c r="B14" s="20" t="s">
        <v>15</v>
      </c>
      <c r="C14" s="59"/>
      <c r="D14" s="46"/>
      <c r="E14" s="51">
        <f>SUM(E12:E13)</f>
        <v>0</v>
      </c>
      <c r="F14" s="22">
        <f>SUM(F12:F13)</f>
        <v>0</v>
      </c>
      <c r="G14" s="57">
        <f>SUM(G12:G13)</f>
        <v>0</v>
      </c>
      <c r="H14" s="51">
        <f>SUM(H12:H13)</f>
        <v>0</v>
      </c>
      <c r="I14" s="22">
        <f>SUM(I12:I13)</f>
        <v>0</v>
      </c>
      <c r="J14" s="54"/>
      <c r="K14" s="23">
        <f>ROUNDDOWN(SUM(K12:K13),-3)</f>
        <v>0</v>
      </c>
      <c r="L14" s="50"/>
    </row>
    <row r="15" spans="2:12" x14ac:dyDescent="0.4">
      <c r="G15" s="56"/>
      <c r="K15" s="58"/>
    </row>
    <row r="16" spans="2:12" x14ac:dyDescent="0.4">
      <c r="B16" t="s">
        <v>16</v>
      </c>
    </row>
    <row r="17" spans="2:2" x14ac:dyDescent="0.4">
      <c r="B17" t="s">
        <v>17</v>
      </c>
    </row>
    <row r="18" spans="2:2" x14ac:dyDescent="0.4">
      <c r="B18" t="s">
        <v>64</v>
      </c>
    </row>
    <row r="19" spans="2:2" x14ac:dyDescent="0.4">
      <c r="B19" t="s">
        <v>65</v>
      </c>
    </row>
  </sheetData>
  <mergeCells count="6">
    <mergeCell ref="B12:B13"/>
    <mergeCell ref="B4:L4"/>
    <mergeCell ref="I6:L6"/>
    <mergeCell ref="B9:B11"/>
    <mergeCell ref="D9:D11"/>
    <mergeCell ref="C9:C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0"/>
  <sheetViews>
    <sheetView view="pageBreakPreview" zoomScale="80" zoomScaleNormal="100" zoomScaleSheetLayoutView="80" workbookViewId="0">
      <selection activeCell="B1" sqref="B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84</v>
      </c>
    </row>
    <row r="3" spans="1:14" ht="24" x14ac:dyDescent="0.5">
      <c r="A3" s="68" t="s">
        <v>77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4">
      <c r="A4" t="s">
        <v>48</v>
      </c>
    </row>
    <row r="5" spans="1:14" ht="37.5" customHeight="1" x14ac:dyDescent="0.4">
      <c r="B5" s="109" t="s">
        <v>49</v>
      </c>
      <c r="C5" s="110"/>
      <c r="D5" s="86"/>
      <c r="E5" s="87"/>
      <c r="F5" s="87"/>
      <c r="G5" s="87"/>
      <c r="H5" s="88"/>
      <c r="I5" s="128" t="s">
        <v>56</v>
      </c>
      <c r="J5" s="129"/>
      <c r="K5" s="130"/>
      <c r="L5" s="25" t="s">
        <v>50</v>
      </c>
      <c r="M5" s="2" t="s">
        <v>18</v>
      </c>
      <c r="N5" s="25"/>
    </row>
    <row r="6" spans="1:14" ht="15" customHeight="1" x14ac:dyDescent="0.4">
      <c r="B6" s="109" t="s">
        <v>19</v>
      </c>
      <c r="C6" s="111"/>
      <c r="D6" s="124" t="s">
        <v>71</v>
      </c>
      <c r="E6" s="125"/>
      <c r="F6" s="125"/>
      <c r="G6" s="125"/>
      <c r="H6" s="125"/>
      <c r="I6" s="109" t="s">
        <v>20</v>
      </c>
      <c r="J6" s="110"/>
      <c r="K6" s="111"/>
      <c r="L6" s="131"/>
      <c r="M6" s="2" t="s">
        <v>20</v>
      </c>
      <c r="N6" s="133"/>
    </row>
    <row r="7" spans="1:14" ht="15" customHeight="1" x14ac:dyDescent="0.4">
      <c r="B7" s="115" t="s">
        <v>21</v>
      </c>
      <c r="C7" s="117"/>
      <c r="D7" s="126"/>
      <c r="E7" s="127"/>
      <c r="F7" s="127"/>
      <c r="G7" s="127"/>
      <c r="H7" s="127"/>
      <c r="I7" s="115" t="s">
        <v>22</v>
      </c>
      <c r="J7" s="116"/>
      <c r="K7" s="117"/>
      <c r="L7" s="132"/>
      <c r="M7" s="3" t="s">
        <v>23</v>
      </c>
      <c r="N7" s="134"/>
    </row>
    <row r="9" spans="1:14" x14ac:dyDescent="0.4">
      <c r="B9" s="109" t="s">
        <v>24</v>
      </c>
      <c r="C9" s="110"/>
      <c r="D9" s="111"/>
      <c r="E9" s="109" t="s">
        <v>25</v>
      </c>
      <c r="F9" s="110"/>
      <c r="G9" s="110"/>
      <c r="H9" s="111"/>
      <c r="L9" s="2" t="s">
        <v>26</v>
      </c>
      <c r="M9" s="2" t="s">
        <v>27</v>
      </c>
      <c r="N9" s="12" t="s">
        <v>28</v>
      </c>
    </row>
    <row r="10" spans="1:14" x14ac:dyDescent="0.4">
      <c r="B10" s="112"/>
      <c r="C10" s="113"/>
      <c r="D10" s="114"/>
      <c r="E10" s="112"/>
      <c r="F10" s="113"/>
      <c r="G10" s="113"/>
      <c r="H10" s="114"/>
      <c r="L10" s="13" t="s">
        <v>67</v>
      </c>
      <c r="M10" s="13" t="s">
        <v>68</v>
      </c>
      <c r="N10" s="14" t="s">
        <v>29</v>
      </c>
    </row>
    <row r="11" spans="1:14" ht="19.5" thickBot="1" x14ac:dyDescent="0.45">
      <c r="B11" s="115"/>
      <c r="C11" s="116"/>
      <c r="D11" s="117"/>
      <c r="E11" s="115"/>
      <c r="F11" s="116"/>
      <c r="G11" s="116"/>
      <c r="H11" s="117"/>
      <c r="L11" s="13" t="s">
        <v>30</v>
      </c>
      <c r="M11" s="13" t="s">
        <v>31</v>
      </c>
      <c r="N11" s="15" t="s">
        <v>32</v>
      </c>
    </row>
    <row r="12" spans="1:14" ht="23.25" customHeight="1" x14ac:dyDescent="0.4">
      <c r="B12" s="26" t="s">
        <v>57</v>
      </c>
      <c r="C12" s="27"/>
      <c r="D12" s="28"/>
      <c r="E12" s="89" t="s">
        <v>52</v>
      </c>
      <c r="F12" s="90"/>
      <c r="G12" s="90"/>
      <c r="H12" s="91"/>
      <c r="L12" s="118"/>
      <c r="M12" s="120"/>
      <c r="N12" s="122">
        <f>L12*M12</f>
        <v>0</v>
      </c>
    </row>
    <row r="13" spans="1:14" ht="23.25" customHeight="1" thickBot="1" x14ac:dyDescent="0.45">
      <c r="B13" s="29" t="s">
        <v>58</v>
      </c>
      <c r="C13" s="30"/>
      <c r="D13" s="31"/>
      <c r="E13" s="92" t="s">
        <v>51</v>
      </c>
      <c r="F13" s="93"/>
      <c r="G13" s="93"/>
      <c r="H13" s="94"/>
      <c r="J13" s="24"/>
      <c r="L13" s="119"/>
      <c r="M13" s="121"/>
      <c r="N13" s="123"/>
    </row>
    <row r="14" spans="1:14" x14ac:dyDescent="0.4">
      <c r="B14" t="s">
        <v>33</v>
      </c>
    </row>
    <row r="15" spans="1:14" x14ac:dyDescent="0.4">
      <c r="B15" s="102" t="s">
        <v>34</v>
      </c>
      <c r="C15" s="103"/>
      <c r="D15" s="103"/>
      <c r="E15" s="103"/>
      <c r="F15" s="103"/>
      <c r="G15" s="104"/>
      <c r="H15" s="95" t="s">
        <v>35</v>
      </c>
      <c r="I15" s="95"/>
      <c r="J15" s="80" t="s">
        <v>36</v>
      </c>
      <c r="K15" s="95"/>
      <c r="L15" s="95"/>
      <c r="M15" s="80" t="s">
        <v>37</v>
      </c>
      <c r="N15" s="81"/>
    </row>
    <row r="16" spans="1:14" x14ac:dyDescent="0.4">
      <c r="B16" s="82" t="s">
        <v>38</v>
      </c>
      <c r="C16" s="100"/>
      <c r="D16" s="100"/>
      <c r="E16" s="80" t="s">
        <v>39</v>
      </c>
      <c r="F16" s="95"/>
      <c r="G16" s="81"/>
      <c r="H16" s="82" t="s">
        <v>40</v>
      </c>
      <c r="I16" s="83"/>
      <c r="J16" s="100"/>
      <c r="K16" s="100"/>
      <c r="L16" s="100"/>
      <c r="M16" s="82"/>
      <c r="N16" s="83"/>
    </row>
    <row r="17" spans="2:15" ht="19.5" thickBot="1" x14ac:dyDescent="0.45">
      <c r="B17" s="82" t="s">
        <v>41</v>
      </c>
      <c r="C17" s="100"/>
      <c r="D17" s="83"/>
      <c r="E17" s="100" t="s">
        <v>42</v>
      </c>
      <c r="F17" s="100"/>
      <c r="G17" s="83"/>
      <c r="H17" s="96" t="s">
        <v>43</v>
      </c>
      <c r="I17" s="97"/>
      <c r="J17" s="100" t="s">
        <v>55</v>
      </c>
      <c r="K17" s="100"/>
      <c r="L17" s="100"/>
      <c r="M17" s="82" t="s">
        <v>44</v>
      </c>
      <c r="N17" s="83"/>
      <c r="O17" t="s">
        <v>6</v>
      </c>
    </row>
    <row r="18" spans="2:15" ht="60" customHeight="1" thickBot="1" x14ac:dyDescent="0.45">
      <c r="B18" s="105"/>
      <c r="C18" s="106"/>
      <c r="D18" s="107"/>
      <c r="E18" s="99">
        <f>IFERROR(B18/N12,0)</f>
        <v>0</v>
      </c>
      <c r="F18" s="99"/>
      <c r="G18" s="108"/>
      <c r="H18" s="98">
        <v>2400</v>
      </c>
      <c r="I18" s="99"/>
      <c r="J18" s="84">
        <f>MIN(E18,H18)</f>
        <v>0</v>
      </c>
      <c r="K18" s="101"/>
      <c r="L18" s="101"/>
      <c r="M18" s="84">
        <f>J18*N12</f>
        <v>0</v>
      </c>
      <c r="N18" s="85"/>
      <c r="O18" s="17">
        <f>H18*N12</f>
        <v>0</v>
      </c>
    </row>
    <row r="19" spans="2:15" x14ac:dyDescent="0.4">
      <c r="B19" s="16" t="s">
        <v>53</v>
      </c>
    </row>
    <row r="20" spans="2:15" x14ac:dyDescent="0.4">
      <c r="B20" t="s">
        <v>54</v>
      </c>
    </row>
  </sheetData>
  <mergeCells count="37">
    <mergeCell ref="A3:N3"/>
    <mergeCell ref="B5:C5"/>
    <mergeCell ref="B6:C6"/>
    <mergeCell ref="B7:C7"/>
    <mergeCell ref="D6:H7"/>
    <mergeCell ref="I5:K5"/>
    <mergeCell ref="I6:K6"/>
    <mergeCell ref="I7:K7"/>
    <mergeCell ref="L6:L7"/>
    <mergeCell ref="N6:N7"/>
    <mergeCell ref="B9:D11"/>
    <mergeCell ref="E9:H11"/>
    <mergeCell ref="L12:L13"/>
    <mergeCell ref="M12:M13"/>
    <mergeCell ref="N12:N13"/>
    <mergeCell ref="B16:D16"/>
    <mergeCell ref="B17:D17"/>
    <mergeCell ref="B18:D18"/>
    <mergeCell ref="E16:G16"/>
    <mergeCell ref="E17:G17"/>
    <mergeCell ref="E18:G18"/>
    <mergeCell ref="M15:N15"/>
    <mergeCell ref="M16:N16"/>
    <mergeCell ref="M17:N17"/>
    <mergeCell ref="M18:N18"/>
    <mergeCell ref="D5:H5"/>
    <mergeCell ref="E12:H12"/>
    <mergeCell ref="E13:H13"/>
    <mergeCell ref="H15:I15"/>
    <mergeCell ref="H16:I16"/>
    <mergeCell ref="H17:I17"/>
    <mergeCell ref="H18:I18"/>
    <mergeCell ref="J15:L15"/>
    <mergeCell ref="J16:L16"/>
    <mergeCell ref="J17:L17"/>
    <mergeCell ref="J18:L18"/>
    <mergeCell ref="B15:G1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0"/>
  <sheetViews>
    <sheetView view="pageBreakPreview" zoomScale="80" zoomScaleNormal="100" zoomScaleSheetLayoutView="80" workbookViewId="0">
      <selection activeCell="B1" sqref="B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85</v>
      </c>
    </row>
    <row r="3" spans="1:14" ht="24" x14ac:dyDescent="0.5">
      <c r="A3" s="68" t="s">
        <v>78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4">
      <c r="A4" t="s">
        <v>48</v>
      </c>
    </row>
    <row r="5" spans="1:14" ht="37.5" customHeight="1" x14ac:dyDescent="0.4">
      <c r="B5" s="109" t="s">
        <v>49</v>
      </c>
      <c r="C5" s="110"/>
      <c r="D5" s="86"/>
      <c r="E5" s="87"/>
      <c r="F5" s="87"/>
      <c r="G5" s="87"/>
      <c r="H5" s="88"/>
      <c r="I5" s="128" t="s">
        <v>56</v>
      </c>
      <c r="J5" s="129"/>
      <c r="K5" s="130"/>
      <c r="L5" s="25" t="s">
        <v>50</v>
      </c>
      <c r="M5" s="2" t="s">
        <v>18</v>
      </c>
      <c r="N5" s="25"/>
    </row>
    <row r="6" spans="1:14" ht="15" customHeight="1" x14ac:dyDescent="0.4">
      <c r="B6" s="109" t="s">
        <v>19</v>
      </c>
      <c r="C6" s="111"/>
      <c r="D6" s="124" t="s">
        <v>71</v>
      </c>
      <c r="E6" s="125"/>
      <c r="F6" s="125"/>
      <c r="G6" s="125"/>
      <c r="H6" s="125"/>
      <c r="I6" s="109" t="s">
        <v>20</v>
      </c>
      <c r="J6" s="110"/>
      <c r="K6" s="111"/>
      <c r="L6" s="131"/>
      <c r="M6" s="2" t="s">
        <v>20</v>
      </c>
      <c r="N6" s="133"/>
    </row>
    <row r="7" spans="1:14" ht="15" customHeight="1" x14ac:dyDescent="0.4">
      <c r="B7" s="115" t="s">
        <v>21</v>
      </c>
      <c r="C7" s="117"/>
      <c r="D7" s="126"/>
      <c r="E7" s="127"/>
      <c r="F7" s="127"/>
      <c r="G7" s="127"/>
      <c r="H7" s="127"/>
      <c r="I7" s="115" t="s">
        <v>22</v>
      </c>
      <c r="J7" s="116"/>
      <c r="K7" s="117"/>
      <c r="L7" s="132"/>
      <c r="M7" s="3" t="s">
        <v>23</v>
      </c>
      <c r="N7" s="134"/>
    </row>
    <row r="9" spans="1:14" x14ac:dyDescent="0.4">
      <c r="B9" s="109" t="s">
        <v>24</v>
      </c>
      <c r="C9" s="110"/>
      <c r="D9" s="111"/>
      <c r="E9" s="109" t="s">
        <v>25</v>
      </c>
      <c r="F9" s="110"/>
      <c r="G9" s="110"/>
      <c r="H9" s="111"/>
      <c r="L9" s="2" t="s">
        <v>26</v>
      </c>
      <c r="M9" s="2" t="s">
        <v>27</v>
      </c>
      <c r="N9" s="36" t="s">
        <v>28</v>
      </c>
    </row>
    <row r="10" spans="1:14" x14ac:dyDescent="0.4">
      <c r="B10" s="112"/>
      <c r="C10" s="113"/>
      <c r="D10" s="114"/>
      <c r="E10" s="112"/>
      <c r="F10" s="113"/>
      <c r="G10" s="113"/>
      <c r="H10" s="114"/>
      <c r="L10" s="13" t="s">
        <v>67</v>
      </c>
      <c r="M10" s="13" t="s">
        <v>68</v>
      </c>
      <c r="N10" s="38" t="s">
        <v>29</v>
      </c>
    </row>
    <row r="11" spans="1:14" ht="19.5" thickBot="1" x14ac:dyDescent="0.45">
      <c r="B11" s="115"/>
      <c r="C11" s="116"/>
      <c r="D11" s="117"/>
      <c r="E11" s="115"/>
      <c r="F11" s="116"/>
      <c r="G11" s="116"/>
      <c r="H11" s="117"/>
      <c r="L11" s="13" t="s">
        <v>30</v>
      </c>
      <c r="M11" s="13" t="s">
        <v>31</v>
      </c>
      <c r="N11" s="37" t="s">
        <v>32</v>
      </c>
    </row>
    <row r="12" spans="1:14" ht="23.25" customHeight="1" x14ac:dyDescent="0.4">
      <c r="B12" s="26" t="s">
        <v>57</v>
      </c>
      <c r="C12" s="27"/>
      <c r="D12" s="28"/>
      <c r="E12" s="89" t="s">
        <v>52</v>
      </c>
      <c r="F12" s="90"/>
      <c r="G12" s="90"/>
      <c r="H12" s="91"/>
      <c r="L12" s="118"/>
      <c r="M12" s="120"/>
      <c r="N12" s="122">
        <f>L12*M12</f>
        <v>0</v>
      </c>
    </row>
    <row r="13" spans="1:14" ht="23.25" customHeight="1" thickBot="1" x14ac:dyDescent="0.45">
      <c r="B13" s="29" t="s">
        <v>58</v>
      </c>
      <c r="C13" s="30"/>
      <c r="D13" s="31"/>
      <c r="E13" s="92" t="s">
        <v>51</v>
      </c>
      <c r="F13" s="93"/>
      <c r="G13" s="93"/>
      <c r="H13" s="94"/>
      <c r="J13" s="24"/>
      <c r="L13" s="119"/>
      <c r="M13" s="121"/>
      <c r="N13" s="123"/>
    </row>
    <row r="14" spans="1:14" x14ac:dyDescent="0.4">
      <c r="B14" t="s">
        <v>33</v>
      </c>
    </row>
    <row r="15" spans="1:14" x14ac:dyDescent="0.4">
      <c r="B15" s="102" t="s">
        <v>34</v>
      </c>
      <c r="C15" s="103"/>
      <c r="D15" s="103"/>
      <c r="E15" s="103"/>
      <c r="F15" s="103"/>
      <c r="G15" s="104"/>
      <c r="H15" s="95" t="s">
        <v>35</v>
      </c>
      <c r="I15" s="95"/>
      <c r="J15" s="80" t="s">
        <v>36</v>
      </c>
      <c r="K15" s="95"/>
      <c r="L15" s="95"/>
      <c r="M15" s="80" t="s">
        <v>37</v>
      </c>
      <c r="N15" s="81"/>
    </row>
    <row r="16" spans="1:14" x14ac:dyDescent="0.4">
      <c r="B16" s="82" t="s">
        <v>38</v>
      </c>
      <c r="C16" s="100"/>
      <c r="D16" s="100"/>
      <c r="E16" s="80" t="s">
        <v>39</v>
      </c>
      <c r="F16" s="95"/>
      <c r="G16" s="81"/>
      <c r="H16" s="82" t="s">
        <v>40</v>
      </c>
      <c r="I16" s="83"/>
      <c r="J16" s="100"/>
      <c r="K16" s="100"/>
      <c r="L16" s="100"/>
      <c r="M16" s="82"/>
      <c r="N16" s="83"/>
    </row>
    <row r="17" spans="2:15" ht="19.5" thickBot="1" x14ac:dyDescent="0.45">
      <c r="B17" s="82" t="s">
        <v>41</v>
      </c>
      <c r="C17" s="100"/>
      <c r="D17" s="83"/>
      <c r="E17" s="100" t="s">
        <v>42</v>
      </c>
      <c r="F17" s="100"/>
      <c r="G17" s="83"/>
      <c r="H17" s="96" t="s">
        <v>43</v>
      </c>
      <c r="I17" s="97"/>
      <c r="J17" s="100" t="s">
        <v>55</v>
      </c>
      <c r="K17" s="100"/>
      <c r="L17" s="100"/>
      <c r="M17" s="82" t="s">
        <v>44</v>
      </c>
      <c r="N17" s="83"/>
      <c r="O17" t="s">
        <v>6</v>
      </c>
    </row>
    <row r="18" spans="2:15" ht="60" customHeight="1" thickBot="1" x14ac:dyDescent="0.45">
      <c r="B18" s="105"/>
      <c r="C18" s="106"/>
      <c r="D18" s="107"/>
      <c r="E18" s="99">
        <f>IFERROR(B18/N12,0)</f>
        <v>0</v>
      </c>
      <c r="F18" s="99"/>
      <c r="G18" s="108"/>
      <c r="H18" s="98">
        <v>2400</v>
      </c>
      <c r="I18" s="99"/>
      <c r="J18" s="84">
        <f>MIN(E18,H18)</f>
        <v>0</v>
      </c>
      <c r="K18" s="101"/>
      <c r="L18" s="101"/>
      <c r="M18" s="84">
        <f>J18*N12</f>
        <v>0</v>
      </c>
      <c r="N18" s="85"/>
      <c r="O18" s="17">
        <f>H18*N12</f>
        <v>0</v>
      </c>
    </row>
    <row r="19" spans="2:15" x14ac:dyDescent="0.4">
      <c r="B19" s="16" t="s">
        <v>53</v>
      </c>
    </row>
    <row r="20" spans="2:15" x14ac:dyDescent="0.4">
      <c r="B20" t="s">
        <v>54</v>
      </c>
    </row>
  </sheetData>
  <mergeCells count="37">
    <mergeCell ref="B18:D18"/>
    <mergeCell ref="E18:G18"/>
    <mergeCell ref="H18:I18"/>
    <mergeCell ref="J18:L18"/>
    <mergeCell ref="M18:N18"/>
    <mergeCell ref="B16:D16"/>
    <mergeCell ref="E16:G16"/>
    <mergeCell ref="H16:I16"/>
    <mergeCell ref="J16:L16"/>
    <mergeCell ref="M16:N16"/>
    <mergeCell ref="B17:D17"/>
    <mergeCell ref="E17:G17"/>
    <mergeCell ref="H17:I17"/>
    <mergeCell ref="J17:L17"/>
    <mergeCell ref="M17:N17"/>
    <mergeCell ref="B15:G15"/>
    <mergeCell ref="H15:I15"/>
    <mergeCell ref="J15:L15"/>
    <mergeCell ref="M15:N15"/>
    <mergeCell ref="M12:M13"/>
    <mergeCell ref="B9:D11"/>
    <mergeCell ref="E9:H11"/>
    <mergeCell ref="E12:H12"/>
    <mergeCell ref="L12:L13"/>
    <mergeCell ref="N12:N13"/>
    <mergeCell ref="E13:H13"/>
    <mergeCell ref="A3:N3"/>
    <mergeCell ref="B5:C5"/>
    <mergeCell ref="D5:H5"/>
    <mergeCell ref="I5:K5"/>
    <mergeCell ref="B6:C6"/>
    <mergeCell ref="D6:H7"/>
    <mergeCell ref="I6:K6"/>
    <mergeCell ref="L6:L7"/>
    <mergeCell ref="N6:N7"/>
    <mergeCell ref="B7:C7"/>
    <mergeCell ref="I7:K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19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75" customWidth="1"/>
    <col min="2" max="2" width="15.375" customWidth="1"/>
    <col min="3" max="3" width="3.375" bestFit="1" customWidth="1"/>
    <col min="4" max="4" width="15.375" customWidth="1"/>
    <col min="5" max="11" width="13" customWidth="1"/>
    <col min="12" max="12" width="11.25" customWidth="1"/>
  </cols>
  <sheetData>
    <row r="1" spans="2:12" x14ac:dyDescent="0.4">
      <c r="B1" s="1" t="s">
        <v>81</v>
      </c>
      <c r="C1" s="1"/>
      <c r="D1" s="1"/>
    </row>
    <row r="4" spans="2:12" ht="24" x14ac:dyDescent="0.5">
      <c r="B4" s="68" t="s">
        <v>87</v>
      </c>
      <c r="C4" s="68"/>
      <c r="D4" s="68"/>
      <c r="E4" s="69"/>
      <c r="F4" s="69"/>
      <c r="G4" s="69"/>
      <c r="H4" s="69"/>
      <c r="I4" s="69"/>
      <c r="J4" s="69"/>
      <c r="K4" s="69"/>
      <c r="L4" s="69"/>
    </row>
    <row r="5" spans="2:12" ht="19.5" thickBot="1" x14ac:dyDescent="0.45">
      <c r="B5" t="s">
        <v>69</v>
      </c>
    </row>
    <row r="6" spans="2:12" ht="24.75" customHeight="1" thickBot="1" x14ac:dyDescent="0.45">
      <c r="H6" s="19" t="s">
        <v>0</v>
      </c>
      <c r="I6" s="70" t="s">
        <v>86</v>
      </c>
      <c r="J6" s="71"/>
      <c r="K6" s="71"/>
      <c r="L6" s="72"/>
    </row>
    <row r="7" spans="2:12" ht="24.75" customHeight="1" x14ac:dyDescent="0.4">
      <c r="H7" s="18"/>
      <c r="I7" s="41"/>
      <c r="J7" s="41"/>
      <c r="K7" s="41"/>
      <c r="L7" s="41"/>
    </row>
    <row r="8" spans="2:12" ht="19.5" thickBot="1" x14ac:dyDescent="0.45">
      <c r="E8" s="65"/>
      <c r="L8" t="s">
        <v>1</v>
      </c>
    </row>
    <row r="9" spans="2:12" x14ac:dyDescent="0.4">
      <c r="B9" s="73" t="s">
        <v>2</v>
      </c>
      <c r="C9" s="77" t="s">
        <v>76</v>
      </c>
      <c r="D9" s="76" t="s">
        <v>70</v>
      </c>
      <c r="E9" s="64" t="s">
        <v>3</v>
      </c>
      <c r="F9" s="61" t="s">
        <v>4</v>
      </c>
      <c r="G9" s="4" t="s">
        <v>5</v>
      </c>
      <c r="H9" s="5" t="s">
        <v>6</v>
      </c>
      <c r="I9" s="6" t="s">
        <v>7</v>
      </c>
      <c r="J9" s="4" t="s">
        <v>8</v>
      </c>
      <c r="K9" s="5" t="s">
        <v>9</v>
      </c>
      <c r="L9" s="7"/>
    </row>
    <row r="10" spans="2:12" x14ac:dyDescent="0.4">
      <c r="B10" s="74"/>
      <c r="C10" s="78"/>
      <c r="D10" s="76"/>
      <c r="E10" s="64"/>
      <c r="F10" s="62" t="s">
        <v>10</v>
      </c>
      <c r="G10" s="40" t="s">
        <v>11</v>
      </c>
      <c r="H10" s="8"/>
      <c r="I10" s="9"/>
      <c r="J10" s="40"/>
      <c r="K10" s="8" t="s">
        <v>62</v>
      </c>
      <c r="L10" s="10" t="s">
        <v>12</v>
      </c>
    </row>
    <row r="11" spans="2:12" x14ac:dyDescent="0.4">
      <c r="B11" s="75"/>
      <c r="C11" s="79"/>
      <c r="D11" s="73"/>
      <c r="E11" s="64" t="s">
        <v>46</v>
      </c>
      <c r="F11" s="63" t="s">
        <v>13</v>
      </c>
      <c r="G11" s="40" t="s">
        <v>14</v>
      </c>
      <c r="H11" s="8" t="s">
        <v>59</v>
      </c>
      <c r="I11" s="9" t="s">
        <v>60</v>
      </c>
      <c r="J11" s="40" t="s">
        <v>61</v>
      </c>
      <c r="K11" s="8" t="s">
        <v>63</v>
      </c>
      <c r="L11" s="11"/>
    </row>
    <row r="12" spans="2:12" ht="37.5" customHeight="1" x14ac:dyDescent="0.4">
      <c r="B12" s="66" t="s">
        <v>47</v>
      </c>
      <c r="C12" s="60" t="s">
        <v>79</v>
      </c>
      <c r="D12" s="45" t="s">
        <v>83</v>
      </c>
      <c r="E12" s="55">
        <f>IFERROR('様式１-2(個表)①【記入例】'!B18,0)</f>
        <v>654321</v>
      </c>
      <c r="F12" s="52">
        <v>0</v>
      </c>
      <c r="G12" s="47">
        <f>E12-F12</f>
        <v>654321</v>
      </c>
      <c r="H12" s="48">
        <f>IFERROR('様式１-2(個表)①【記入例】'!O18,0)</f>
        <v>738000</v>
      </c>
      <c r="I12" s="22">
        <f>MIN(G12,H12)</f>
        <v>654321</v>
      </c>
      <c r="J12" s="49" t="s">
        <v>45</v>
      </c>
      <c r="K12" s="48">
        <f>I12*0.5</f>
        <v>327160.5</v>
      </c>
      <c r="L12" s="21"/>
    </row>
    <row r="13" spans="2:12" ht="37.5" customHeight="1" thickBot="1" x14ac:dyDescent="0.45">
      <c r="B13" s="67"/>
      <c r="C13" s="60" t="s">
        <v>80</v>
      </c>
      <c r="D13" s="45" t="s">
        <v>82</v>
      </c>
      <c r="E13" s="53">
        <f>IFERROR('様式１-2(個表)②【記入例】 '!B18,0)</f>
        <v>654321</v>
      </c>
      <c r="F13" s="52">
        <v>0</v>
      </c>
      <c r="G13" s="47">
        <f t="shared" ref="G13" si="0">E13-F13</f>
        <v>654321</v>
      </c>
      <c r="H13" s="48">
        <f>IFERROR('様式１-2(個表)②【記入例】 '!O18,0)</f>
        <v>738000</v>
      </c>
      <c r="I13" s="22">
        <f>MIN(G13,H13)</f>
        <v>654321</v>
      </c>
      <c r="J13" s="49" t="s">
        <v>45</v>
      </c>
      <c r="K13" s="48">
        <f>I13*0.5</f>
        <v>327160.5</v>
      </c>
      <c r="L13" s="21"/>
    </row>
    <row r="14" spans="2:12" ht="35.25" customHeight="1" thickTop="1" thickBot="1" x14ac:dyDescent="0.45">
      <c r="B14" s="20" t="s">
        <v>15</v>
      </c>
      <c r="C14" s="59"/>
      <c r="D14" s="46"/>
      <c r="E14" s="51">
        <f>SUM(E12:E13)</f>
        <v>1308642</v>
      </c>
      <c r="F14" s="22">
        <f>SUM(F12:F13)</f>
        <v>0</v>
      </c>
      <c r="G14" s="57">
        <f>SUM(G12:G13)</f>
        <v>1308642</v>
      </c>
      <c r="H14" s="51">
        <f>SUM(H12:H13)</f>
        <v>1476000</v>
      </c>
      <c r="I14" s="22">
        <f>SUM(I12:I13)</f>
        <v>1308642</v>
      </c>
      <c r="J14" s="54"/>
      <c r="K14" s="23">
        <f>ROUNDDOWN(SUM(K12:K13),-3)</f>
        <v>654000</v>
      </c>
      <c r="L14" s="50"/>
    </row>
    <row r="15" spans="2:12" x14ac:dyDescent="0.4">
      <c r="G15" s="56"/>
      <c r="K15" s="58"/>
    </row>
    <row r="16" spans="2:12" x14ac:dyDescent="0.4">
      <c r="B16" t="s">
        <v>16</v>
      </c>
    </row>
    <row r="17" spans="2:2" x14ac:dyDescent="0.4">
      <c r="B17" t="s">
        <v>17</v>
      </c>
    </row>
    <row r="18" spans="2:2" x14ac:dyDescent="0.4">
      <c r="B18" t="s">
        <v>64</v>
      </c>
    </row>
    <row r="19" spans="2:2" x14ac:dyDescent="0.4">
      <c r="B19" t="s">
        <v>65</v>
      </c>
    </row>
  </sheetData>
  <mergeCells count="6">
    <mergeCell ref="B12:B13"/>
    <mergeCell ref="B4:L4"/>
    <mergeCell ref="I6:L6"/>
    <mergeCell ref="B9:B11"/>
    <mergeCell ref="C9:C11"/>
    <mergeCell ref="D9:D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0"/>
  <sheetViews>
    <sheetView view="pageBreakPreview" zoomScale="80" zoomScaleNormal="100" zoomScaleSheetLayoutView="80" workbookViewId="0">
      <selection activeCell="B1" sqref="B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84</v>
      </c>
    </row>
    <row r="3" spans="1:14" ht="24" x14ac:dyDescent="0.5">
      <c r="A3" s="68" t="s">
        <v>88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4">
      <c r="A4" t="s">
        <v>48</v>
      </c>
    </row>
    <row r="5" spans="1:14" ht="37.5" customHeight="1" x14ac:dyDescent="0.4">
      <c r="B5" s="109" t="s">
        <v>49</v>
      </c>
      <c r="C5" s="110"/>
      <c r="D5" s="86" t="s">
        <v>72</v>
      </c>
      <c r="E5" s="87"/>
      <c r="F5" s="87"/>
      <c r="G5" s="87"/>
      <c r="H5" s="88"/>
      <c r="I5" s="128" t="s">
        <v>56</v>
      </c>
      <c r="J5" s="129"/>
      <c r="K5" s="130"/>
      <c r="L5" s="25" t="s">
        <v>50</v>
      </c>
      <c r="M5" s="2" t="s">
        <v>18</v>
      </c>
      <c r="N5" s="25" t="s">
        <v>73</v>
      </c>
    </row>
    <row r="6" spans="1:14" ht="15" customHeight="1" x14ac:dyDescent="0.4">
      <c r="B6" s="109" t="s">
        <v>19</v>
      </c>
      <c r="C6" s="111"/>
      <c r="D6" s="124" t="s">
        <v>74</v>
      </c>
      <c r="E6" s="125"/>
      <c r="F6" s="125"/>
      <c r="G6" s="125"/>
      <c r="H6" s="125"/>
      <c r="I6" s="109" t="s">
        <v>20</v>
      </c>
      <c r="J6" s="110"/>
      <c r="K6" s="111"/>
      <c r="L6" s="131">
        <v>5</v>
      </c>
      <c r="M6" s="2" t="s">
        <v>20</v>
      </c>
      <c r="N6" s="133">
        <v>37.5</v>
      </c>
    </row>
    <row r="7" spans="1:14" ht="15" customHeight="1" x14ac:dyDescent="0.4">
      <c r="B7" s="115" t="s">
        <v>21</v>
      </c>
      <c r="C7" s="117"/>
      <c r="D7" s="126"/>
      <c r="E7" s="127"/>
      <c r="F7" s="127"/>
      <c r="G7" s="127"/>
      <c r="H7" s="127"/>
      <c r="I7" s="115" t="s">
        <v>22</v>
      </c>
      <c r="J7" s="116"/>
      <c r="K7" s="117"/>
      <c r="L7" s="132"/>
      <c r="M7" s="3" t="s">
        <v>23</v>
      </c>
      <c r="N7" s="134"/>
    </row>
    <row r="9" spans="1:14" x14ac:dyDescent="0.4">
      <c r="B9" s="109" t="s">
        <v>24</v>
      </c>
      <c r="C9" s="110"/>
      <c r="D9" s="111"/>
      <c r="E9" s="109" t="s">
        <v>25</v>
      </c>
      <c r="F9" s="110"/>
      <c r="G9" s="110"/>
      <c r="H9" s="111"/>
      <c r="L9" s="2" t="s">
        <v>26</v>
      </c>
      <c r="M9" s="2" t="s">
        <v>27</v>
      </c>
      <c r="N9" s="32" t="s">
        <v>28</v>
      </c>
    </row>
    <row r="10" spans="1:14" x14ac:dyDescent="0.4">
      <c r="B10" s="112"/>
      <c r="C10" s="113"/>
      <c r="D10" s="114"/>
      <c r="E10" s="112"/>
      <c r="F10" s="113"/>
      <c r="G10" s="113"/>
      <c r="H10" s="114"/>
      <c r="L10" s="13" t="s">
        <v>67</v>
      </c>
      <c r="M10" s="13" t="s">
        <v>68</v>
      </c>
      <c r="N10" s="33" t="s">
        <v>29</v>
      </c>
    </row>
    <row r="11" spans="1:14" ht="19.5" thickBot="1" x14ac:dyDescent="0.45">
      <c r="B11" s="115"/>
      <c r="C11" s="116"/>
      <c r="D11" s="117"/>
      <c r="E11" s="115"/>
      <c r="F11" s="116"/>
      <c r="G11" s="116"/>
      <c r="H11" s="117"/>
      <c r="L11" s="13" t="s">
        <v>30</v>
      </c>
      <c r="M11" s="13" t="s">
        <v>31</v>
      </c>
      <c r="N11" s="34" t="s">
        <v>32</v>
      </c>
    </row>
    <row r="12" spans="1:14" ht="23.25" customHeight="1" x14ac:dyDescent="0.4">
      <c r="B12" s="26" t="s">
        <v>89</v>
      </c>
      <c r="C12" s="27"/>
      <c r="D12" s="28"/>
      <c r="E12" s="89" t="s">
        <v>90</v>
      </c>
      <c r="F12" s="90"/>
      <c r="G12" s="90"/>
      <c r="H12" s="91"/>
      <c r="L12" s="118">
        <v>41</v>
      </c>
      <c r="M12" s="120">
        <v>7.5</v>
      </c>
      <c r="N12" s="122">
        <f>L12*M12</f>
        <v>307.5</v>
      </c>
    </row>
    <row r="13" spans="1:14" ht="23.25" customHeight="1" thickBot="1" x14ac:dyDescent="0.45">
      <c r="B13" s="29" t="s">
        <v>58</v>
      </c>
      <c r="C13" s="30" t="s">
        <v>75</v>
      </c>
      <c r="D13" s="31"/>
      <c r="E13" s="92" t="s">
        <v>91</v>
      </c>
      <c r="F13" s="93"/>
      <c r="G13" s="93"/>
      <c r="H13" s="94"/>
      <c r="J13" s="24"/>
      <c r="L13" s="119"/>
      <c r="M13" s="121"/>
      <c r="N13" s="123"/>
    </row>
    <row r="14" spans="1:14" x14ac:dyDescent="0.4">
      <c r="B14" t="s">
        <v>33</v>
      </c>
    </row>
    <row r="15" spans="1:14" x14ac:dyDescent="0.4">
      <c r="B15" s="102" t="s">
        <v>34</v>
      </c>
      <c r="C15" s="103"/>
      <c r="D15" s="103"/>
      <c r="E15" s="103"/>
      <c r="F15" s="103"/>
      <c r="G15" s="104"/>
      <c r="H15" s="95" t="s">
        <v>35</v>
      </c>
      <c r="I15" s="95"/>
      <c r="J15" s="80" t="s">
        <v>36</v>
      </c>
      <c r="K15" s="95"/>
      <c r="L15" s="95"/>
      <c r="M15" s="80" t="s">
        <v>37</v>
      </c>
      <c r="N15" s="81"/>
    </row>
    <row r="16" spans="1:14" x14ac:dyDescent="0.4">
      <c r="B16" s="82" t="s">
        <v>38</v>
      </c>
      <c r="C16" s="100"/>
      <c r="D16" s="100"/>
      <c r="E16" s="80" t="s">
        <v>39</v>
      </c>
      <c r="F16" s="95"/>
      <c r="G16" s="81"/>
      <c r="H16" s="82" t="s">
        <v>40</v>
      </c>
      <c r="I16" s="83"/>
      <c r="J16" s="100"/>
      <c r="K16" s="100"/>
      <c r="L16" s="100"/>
      <c r="M16" s="82"/>
      <c r="N16" s="83"/>
    </row>
    <row r="17" spans="2:15" ht="19.5" thickBot="1" x14ac:dyDescent="0.45">
      <c r="B17" s="82" t="s">
        <v>41</v>
      </c>
      <c r="C17" s="100"/>
      <c r="D17" s="83"/>
      <c r="E17" s="100" t="s">
        <v>42</v>
      </c>
      <c r="F17" s="100"/>
      <c r="G17" s="83"/>
      <c r="H17" s="96" t="s">
        <v>43</v>
      </c>
      <c r="I17" s="97"/>
      <c r="J17" s="100" t="s">
        <v>55</v>
      </c>
      <c r="K17" s="100"/>
      <c r="L17" s="100"/>
      <c r="M17" s="82" t="s">
        <v>44</v>
      </c>
      <c r="N17" s="83"/>
      <c r="O17" t="s">
        <v>6</v>
      </c>
    </row>
    <row r="18" spans="2:15" ht="60" customHeight="1" thickBot="1" x14ac:dyDescent="0.45">
      <c r="B18" s="105">
        <v>654321</v>
      </c>
      <c r="C18" s="106"/>
      <c r="D18" s="107"/>
      <c r="E18" s="99">
        <f>IFERROR(B18/N12,0)</f>
        <v>2127.8731707317074</v>
      </c>
      <c r="F18" s="99"/>
      <c r="G18" s="108"/>
      <c r="H18" s="98">
        <v>2400</v>
      </c>
      <c r="I18" s="99"/>
      <c r="J18" s="84">
        <f>MIN(E18,H18)</f>
        <v>2127.8731707317074</v>
      </c>
      <c r="K18" s="101"/>
      <c r="L18" s="101"/>
      <c r="M18" s="84">
        <f>J18*N12</f>
        <v>654321</v>
      </c>
      <c r="N18" s="85"/>
      <c r="O18" s="17">
        <f>H18*N12</f>
        <v>738000</v>
      </c>
    </row>
    <row r="19" spans="2:15" x14ac:dyDescent="0.4">
      <c r="B19" s="16" t="s">
        <v>53</v>
      </c>
    </row>
    <row r="20" spans="2:15" x14ac:dyDescent="0.4">
      <c r="B20" t="s">
        <v>54</v>
      </c>
    </row>
  </sheetData>
  <mergeCells count="37">
    <mergeCell ref="A3:N3"/>
    <mergeCell ref="B5:C5"/>
    <mergeCell ref="D5:H5"/>
    <mergeCell ref="I5:K5"/>
    <mergeCell ref="B6:C6"/>
    <mergeCell ref="D6:H7"/>
    <mergeCell ref="I6:K6"/>
    <mergeCell ref="L6:L7"/>
    <mergeCell ref="N6:N7"/>
    <mergeCell ref="B7:C7"/>
    <mergeCell ref="I7:K7"/>
    <mergeCell ref="B9:D11"/>
    <mergeCell ref="E9:H11"/>
    <mergeCell ref="E12:H12"/>
    <mergeCell ref="L12:L13"/>
    <mergeCell ref="N12:N13"/>
    <mergeCell ref="E13:H13"/>
    <mergeCell ref="B15:G15"/>
    <mergeCell ref="H15:I15"/>
    <mergeCell ref="J15:L15"/>
    <mergeCell ref="M15:N15"/>
    <mergeCell ref="M12:M13"/>
    <mergeCell ref="B17:D17"/>
    <mergeCell ref="E17:G17"/>
    <mergeCell ref="H17:I17"/>
    <mergeCell ref="J17:L17"/>
    <mergeCell ref="M17:N17"/>
    <mergeCell ref="B16:D16"/>
    <mergeCell ref="E16:G16"/>
    <mergeCell ref="H16:I16"/>
    <mergeCell ref="J16:L16"/>
    <mergeCell ref="M16:N16"/>
    <mergeCell ref="B18:D18"/>
    <mergeCell ref="E18:G18"/>
    <mergeCell ref="H18:I18"/>
    <mergeCell ref="J18:L18"/>
    <mergeCell ref="M18:N18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0"/>
  <sheetViews>
    <sheetView view="pageBreakPreview" zoomScale="80" zoomScaleNormal="100" zoomScaleSheetLayoutView="80" workbookViewId="0">
      <selection activeCell="B1" sqref="B1"/>
    </sheetView>
  </sheetViews>
  <sheetFormatPr defaultRowHeight="18.75" x14ac:dyDescent="0.4"/>
  <cols>
    <col min="1" max="1" width="1.75" customWidth="1"/>
    <col min="8" max="8" width="12.625" customWidth="1"/>
    <col min="9" max="9" width="2.375" customWidth="1"/>
    <col min="10" max="10" width="7.75" customWidth="1"/>
    <col min="11" max="11" width="2.375" customWidth="1"/>
    <col min="12" max="13" width="15.625" customWidth="1"/>
    <col min="14" max="14" width="20.625" customWidth="1"/>
    <col min="15" max="15" width="10.625" customWidth="1"/>
  </cols>
  <sheetData>
    <row r="1" spans="1:14" x14ac:dyDescent="0.4">
      <c r="B1" t="s">
        <v>85</v>
      </c>
    </row>
    <row r="3" spans="1:14" ht="24" x14ac:dyDescent="0.5">
      <c r="A3" s="68" t="s">
        <v>92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4">
      <c r="A4" t="s">
        <v>48</v>
      </c>
    </row>
    <row r="5" spans="1:14" ht="37.5" customHeight="1" x14ac:dyDescent="0.4">
      <c r="B5" s="109" t="s">
        <v>49</v>
      </c>
      <c r="C5" s="110"/>
      <c r="D5" s="86" t="s">
        <v>82</v>
      </c>
      <c r="E5" s="87"/>
      <c r="F5" s="87"/>
      <c r="G5" s="87"/>
      <c r="H5" s="88"/>
      <c r="I5" s="128" t="s">
        <v>56</v>
      </c>
      <c r="J5" s="129"/>
      <c r="K5" s="130"/>
      <c r="L5" s="25" t="s">
        <v>50</v>
      </c>
      <c r="M5" s="2" t="s">
        <v>18</v>
      </c>
      <c r="N5" s="25" t="s">
        <v>73</v>
      </c>
    </row>
    <row r="6" spans="1:14" ht="15" customHeight="1" x14ac:dyDescent="0.4">
      <c r="B6" s="109" t="s">
        <v>19</v>
      </c>
      <c r="C6" s="111"/>
      <c r="D6" s="124" t="s">
        <v>74</v>
      </c>
      <c r="E6" s="125"/>
      <c r="F6" s="125"/>
      <c r="G6" s="125"/>
      <c r="H6" s="125"/>
      <c r="I6" s="109" t="s">
        <v>20</v>
      </c>
      <c r="J6" s="110"/>
      <c r="K6" s="111"/>
      <c r="L6" s="131">
        <v>5</v>
      </c>
      <c r="M6" s="2" t="s">
        <v>20</v>
      </c>
      <c r="N6" s="133">
        <v>37.5</v>
      </c>
    </row>
    <row r="7" spans="1:14" ht="15" customHeight="1" x14ac:dyDescent="0.4">
      <c r="B7" s="115" t="s">
        <v>21</v>
      </c>
      <c r="C7" s="117"/>
      <c r="D7" s="126"/>
      <c r="E7" s="127"/>
      <c r="F7" s="127"/>
      <c r="G7" s="127"/>
      <c r="H7" s="127"/>
      <c r="I7" s="115" t="s">
        <v>22</v>
      </c>
      <c r="J7" s="116"/>
      <c r="K7" s="117"/>
      <c r="L7" s="132"/>
      <c r="M7" s="3" t="s">
        <v>23</v>
      </c>
      <c r="N7" s="134"/>
    </row>
    <row r="9" spans="1:14" x14ac:dyDescent="0.4">
      <c r="B9" s="109" t="s">
        <v>24</v>
      </c>
      <c r="C9" s="110"/>
      <c r="D9" s="111"/>
      <c r="E9" s="109" t="s">
        <v>25</v>
      </c>
      <c r="F9" s="110"/>
      <c r="G9" s="110"/>
      <c r="H9" s="111"/>
      <c r="L9" s="2" t="s">
        <v>26</v>
      </c>
      <c r="M9" s="2" t="s">
        <v>27</v>
      </c>
      <c r="N9" s="42" t="s">
        <v>28</v>
      </c>
    </row>
    <row r="10" spans="1:14" x14ac:dyDescent="0.4">
      <c r="B10" s="112"/>
      <c r="C10" s="113"/>
      <c r="D10" s="114"/>
      <c r="E10" s="112"/>
      <c r="F10" s="113"/>
      <c r="G10" s="113"/>
      <c r="H10" s="114"/>
      <c r="L10" s="13" t="s">
        <v>67</v>
      </c>
      <c r="M10" s="13" t="s">
        <v>68</v>
      </c>
      <c r="N10" s="43" t="s">
        <v>29</v>
      </c>
    </row>
    <row r="11" spans="1:14" ht="19.5" thickBot="1" x14ac:dyDescent="0.45">
      <c r="B11" s="115"/>
      <c r="C11" s="116"/>
      <c r="D11" s="117"/>
      <c r="E11" s="115"/>
      <c r="F11" s="116"/>
      <c r="G11" s="116"/>
      <c r="H11" s="117"/>
      <c r="L11" s="13" t="s">
        <v>30</v>
      </c>
      <c r="M11" s="13" t="s">
        <v>31</v>
      </c>
      <c r="N11" s="44" t="s">
        <v>32</v>
      </c>
    </row>
    <row r="12" spans="1:14" ht="23.25" customHeight="1" x14ac:dyDescent="0.4">
      <c r="B12" s="26" t="s">
        <v>89</v>
      </c>
      <c r="C12" s="27"/>
      <c r="D12" s="28"/>
      <c r="E12" s="89" t="s">
        <v>90</v>
      </c>
      <c r="F12" s="90"/>
      <c r="G12" s="90"/>
      <c r="H12" s="91"/>
      <c r="L12" s="118">
        <v>41</v>
      </c>
      <c r="M12" s="120">
        <v>7.5</v>
      </c>
      <c r="N12" s="122">
        <f>L12*M12</f>
        <v>307.5</v>
      </c>
    </row>
    <row r="13" spans="1:14" ht="23.25" customHeight="1" thickBot="1" x14ac:dyDescent="0.45">
      <c r="B13" s="29" t="s">
        <v>58</v>
      </c>
      <c r="C13" s="30" t="s">
        <v>75</v>
      </c>
      <c r="D13" s="31"/>
      <c r="E13" s="92" t="s">
        <v>91</v>
      </c>
      <c r="F13" s="93"/>
      <c r="G13" s="93"/>
      <c r="H13" s="94"/>
      <c r="J13" s="24"/>
      <c r="L13" s="119"/>
      <c r="M13" s="121"/>
      <c r="N13" s="123"/>
    </row>
    <row r="14" spans="1:14" x14ac:dyDescent="0.4">
      <c r="B14" t="s">
        <v>33</v>
      </c>
    </row>
    <row r="15" spans="1:14" x14ac:dyDescent="0.4">
      <c r="B15" s="102" t="s">
        <v>34</v>
      </c>
      <c r="C15" s="103"/>
      <c r="D15" s="103"/>
      <c r="E15" s="103"/>
      <c r="F15" s="103"/>
      <c r="G15" s="104"/>
      <c r="H15" s="95" t="s">
        <v>35</v>
      </c>
      <c r="I15" s="95"/>
      <c r="J15" s="80" t="s">
        <v>36</v>
      </c>
      <c r="K15" s="95"/>
      <c r="L15" s="95"/>
      <c r="M15" s="80" t="s">
        <v>37</v>
      </c>
      <c r="N15" s="81"/>
    </row>
    <row r="16" spans="1:14" x14ac:dyDescent="0.4">
      <c r="B16" s="82" t="s">
        <v>38</v>
      </c>
      <c r="C16" s="100"/>
      <c r="D16" s="100"/>
      <c r="E16" s="80" t="s">
        <v>39</v>
      </c>
      <c r="F16" s="95"/>
      <c r="G16" s="81"/>
      <c r="H16" s="82" t="s">
        <v>40</v>
      </c>
      <c r="I16" s="83"/>
      <c r="J16" s="100"/>
      <c r="K16" s="100"/>
      <c r="L16" s="100"/>
      <c r="M16" s="82"/>
      <c r="N16" s="83"/>
    </row>
    <row r="17" spans="2:15" ht="19.5" thickBot="1" x14ac:dyDescent="0.45">
      <c r="B17" s="82" t="s">
        <v>41</v>
      </c>
      <c r="C17" s="100"/>
      <c r="D17" s="83"/>
      <c r="E17" s="100" t="s">
        <v>42</v>
      </c>
      <c r="F17" s="100"/>
      <c r="G17" s="83"/>
      <c r="H17" s="96" t="s">
        <v>43</v>
      </c>
      <c r="I17" s="97"/>
      <c r="J17" s="100" t="s">
        <v>55</v>
      </c>
      <c r="K17" s="100"/>
      <c r="L17" s="100"/>
      <c r="M17" s="82" t="s">
        <v>44</v>
      </c>
      <c r="N17" s="83"/>
      <c r="O17" t="s">
        <v>6</v>
      </c>
    </row>
    <row r="18" spans="2:15" ht="60" customHeight="1" thickBot="1" x14ac:dyDescent="0.45">
      <c r="B18" s="105">
        <v>654321</v>
      </c>
      <c r="C18" s="106"/>
      <c r="D18" s="107"/>
      <c r="E18" s="99">
        <f>IFERROR(B18/N12,0)</f>
        <v>2127.8731707317074</v>
      </c>
      <c r="F18" s="99"/>
      <c r="G18" s="108"/>
      <c r="H18" s="98">
        <v>2400</v>
      </c>
      <c r="I18" s="99"/>
      <c r="J18" s="84">
        <f>MIN(E18,H18)</f>
        <v>2127.8731707317074</v>
      </c>
      <c r="K18" s="101"/>
      <c r="L18" s="101"/>
      <c r="M18" s="84">
        <f>J18*N12</f>
        <v>654321</v>
      </c>
      <c r="N18" s="85"/>
      <c r="O18" s="17">
        <f>H18*N12</f>
        <v>738000</v>
      </c>
    </row>
    <row r="19" spans="2:15" x14ac:dyDescent="0.4">
      <c r="B19" s="16" t="s">
        <v>53</v>
      </c>
    </row>
    <row r="20" spans="2:15" x14ac:dyDescent="0.4">
      <c r="B20" t="s">
        <v>54</v>
      </c>
    </row>
  </sheetData>
  <mergeCells count="37">
    <mergeCell ref="A3:N3"/>
    <mergeCell ref="B5:C5"/>
    <mergeCell ref="D5:H5"/>
    <mergeCell ref="I5:K5"/>
    <mergeCell ref="B6:C6"/>
    <mergeCell ref="D6:H7"/>
    <mergeCell ref="I6:K6"/>
    <mergeCell ref="L6:L7"/>
    <mergeCell ref="N6:N7"/>
    <mergeCell ref="B7:C7"/>
    <mergeCell ref="I7:K7"/>
    <mergeCell ref="B9:D11"/>
    <mergeCell ref="E9:H11"/>
    <mergeCell ref="E12:H12"/>
    <mergeCell ref="L12:L13"/>
    <mergeCell ref="N12:N13"/>
    <mergeCell ref="E13:H13"/>
    <mergeCell ref="B15:G15"/>
    <mergeCell ref="H15:I15"/>
    <mergeCell ref="J15:L15"/>
    <mergeCell ref="M15:N15"/>
    <mergeCell ref="M12:M13"/>
    <mergeCell ref="B17:D17"/>
    <mergeCell ref="E17:G17"/>
    <mergeCell ref="H17:I17"/>
    <mergeCell ref="J17:L17"/>
    <mergeCell ref="M17:N17"/>
    <mergeCell ref="B16:D16"/>
    <mergeCell ref="E16:G16"/>
    <mergeCell ref="H16:I16"/>
    <mergeCell ref="J16:L16"/>
    <mergeCell ref="M16:N16"/>
    <mergeCell ref="B18:D18"/>
    <mergeCell ref="E18:G18"/>
    <mergeCell ref="H18:I18"/>
    <mergeCell ref="J18:L18"/>
    <mergeCell ref="M18:N18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様式１</vt:lpstr>
      <vt:lpstr>様式１-2(個表) ①</vt:lpstr>
      <vt:lpstr>様式１-2(個表) ②</vt:lpstr>
      <vt:lpstr>様式１ 【記入例】</vt:lpstr>
      <vt:lpstr>様式１-2(個表)①【記入例】</vt:lpstr>
      <vt:lpstr>様式１-2(個表)②【記入例】 </vt:lpstr>
      <vt:lpstr>様式１!Print_Area</vt:lpstr>
      <vt:lpstr>'様式１ 【記入例】'!Print_Area</vt:lpstr>
      <vt:lpstr>'様式１-2(個表) ①'!Print_Area</vt:lpstr>
      <vt:lpstr>'様式１-2(個表) ②'!Print_Area</vt:lpstr>
      <vt:lpstr>'様式１-2(個表)①【記入例】'!Print_Area</vt:lpstr>
      <vt:lpstr>'様式１-2(個表)②【記入例】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2025-04-24T01:01:02Z</dcterms:modified>
</cp:coreProperties>
</file>