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ashiwazaki-1d13\Desktop\"/>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W36" i="10"/>
  <c r="BW37" i="10" s="1"/>
  <c r="BW38" i="10" s="1"/>
  <c r="BW39" i="10" s="1"/>
  <c r="BE36" i="10"/>
  <c r="AM36" i="10"/>
  <c r="U36" i="10"/>
  <c r="C36" i="10"/>
  <c r="BW35" i="10"/>
  <c r="BE35" i="10"/>
  <c r="AM35" i="10"/>
  <c r="U35" i="10"/>
  <c r="C35" i="10"/>
  <c r="BW34" i="10"/>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<sst xmlns="http://schemas.openxmlformats.org/spreadsheetml/2006/main" count="1176" uniqueCount="611">
  <si>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</si>
  <si>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</si>
  <si>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</si>
  <si>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</si>
  <si>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</si>
  <si>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</si>
  <si>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</si>
  <si>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</si>
  <si>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</si>
  <si>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</si>
  <si>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</si>
  <si>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</si>
  <si>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</si>
  <si>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</si>
  <si>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</si>
  <si>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</si>
  <si>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</si>
  <si>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</si>
  <si>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</si>
  <si>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</si>
  <si>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</si>
  <si>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</si>
  <si>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</si>
  <si>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</si>
  <si>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</si>
  <si>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</si>
  <si>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</si>
  <si>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</si>
  <si>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</si>
  <si>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</si>
  <si>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</si>
  <si>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</si>
  <si>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</si>
  <si>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</si>
  <si>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</si>
  <si>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</si>
  <si>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</si>
  <si>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</si>
  <si>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</si>
  <si>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</si>
  <si>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</si>
  <si>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</si>
  <si>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</si>
  <si>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</si>
  <si>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</si>
  <si>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</si>
  <si>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</si>
  <si>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</si>
  <si>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</si>
  <si>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</si>
  <si>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</si>
  <si>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</si>
  <si>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</si>
  <si>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</si>
  <si>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</si>
  <si>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</si>
  <si>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</si>
  <si>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</si>
  <si>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</si>
  <si>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</si>
  <si>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</si>
  <si>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</si>
  <si>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</si>
  <si>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</si>
  <si>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</si>
  <si>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</si>
  <si>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</si>
  <si>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</si>
  <si>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</si>
  <si>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</si>
  <si>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</si>
  <si>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</si>
  <si>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</si>
  <si>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</si>
  <si>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</si>
  <si>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</si>
  <si>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</si>
  <si>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</si>
  <si>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</si>
  <si>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</si>
  <si>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</si>
  <si>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</si>
  <si>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</si>
  <si>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</si>
  <si>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</si>
  <si>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</si>
  <si>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</si>
  <si>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</si>
  <si>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</si>
  <si>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</si>
  <si>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</si>
  <si>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</si>
  <si>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</si>
  <si>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</si>
  <si>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</si>
  <si>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</si>
  <si>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</si>
  <si>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</si>
  <si>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北区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</si>
  <si>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</si>
  <si>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</si>
  <si>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</si>
  <si>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</si>
  <si>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</si>
  <si>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</si>
  <si>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</si>
  <si>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</si>
  <si>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</si>
  <si>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</si>
  <si>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</si>
  <si>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</si>
  <si>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</si>
  <si>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</si>
  <si>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</si>
  <si>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</si>
  <si>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</si>
  <si>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</si>
  <si>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</si>
  <si>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</si>
  <si>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</si>
  <si>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</si>
  <si>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</si>
  <si>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</si>
  <si>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</si>
  <si>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</si>
  <si>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</si>
  <si>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</si>
  <si>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</si>
  <si>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</si>
  <si>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</si>
  <si>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</si>
  <si>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</si>
  <si>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</si>
  <si>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</si>
  <si>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</si>
  <si>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</si>
  <si>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</si>
  <si>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</si>
  <si>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</si>
  <si>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</si>
  <si>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</si>
  <si>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</si>
  <si>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</si>
  <si>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</si>
  <si>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</si>
  <si>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</si>
  <si>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</si>
  <si>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</si>
  <si>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</si>
  <si>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</si>
  <si>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</si>
  <si>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</si>
  <si>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</si>
  <si>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</si>
  <si>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</si>
  <si>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</si>
  <si>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</si>
  <si>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</si>
  <si>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</si>
  <si>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</si>
  <si>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</si>
  <si>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</si>
  <si>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</si>
  <si>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</si>
  <si>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</si>
  <si>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</si>
  <si>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</si>
  <si>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</si>
  <si>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</si>
  <si>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</si>
  <si>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</si>
  <si>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</si>
  <si>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</si>
  <si>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</si>
  <si>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</si>
  <si>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</si>
  <si>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</si>
  <si>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</si>
  <si>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</si>
  <si>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</si>
  <si>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</si>
  <si>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</si>
  <si>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</si>
  <si>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</si>
  <si>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</si>
  <si>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</si>
  <si>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</si>
  <si>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</si>
  <si>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</si>
  <si>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</si>
  <si>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</si>
  <si>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</si>
  <si>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</si>
  <si>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</si>
  <si>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</si>
  <si>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</si>
  <si>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</si>
  <si>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</si>
  <si>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</si>
  <si>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</si>
  <si>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</si>
  <si>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</si>
  <si>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</si>
  <si>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</si>
  <si>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</si>
  <si>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</si>
  <si>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</si>
  <si>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</si>
  <si>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</si>
  <si>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</si>
  <si>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</si>
  <si>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</si>
  <si>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</si>
  <si>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</si>
  <si>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</si>
  <si>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</si>
  <si>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</si>
  <si>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東京都北区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</si>
  <si>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</si>
  <si>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</si>
  <si>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</si>
  <si>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</si>
  <si>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</si>
  <si>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</si>
  <si>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</si>
  <si>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</si>
  <si>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</si>
  <si>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</si>
  <si>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</si>
  <si>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</si>
  <si>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</si>
  <si>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</si>
  <si>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</si>
  <si>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</si>
  <si>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</si>
  <si>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</si>
  <si>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</si>
  <si>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</si>
  <si>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</si>
  <si>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</si>
  <si>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</si>
  <si>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</si>
  <si>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</si>
  <si>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</si>
  <si>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</si>
  <si>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</si>
  <si>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</si>
  <si>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</si>
  <si>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</si>
  <si>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</si>
  <si>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</si>
  <si>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</si>
  <si>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</si>
  <si>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</si>
  <si>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</si>
  <si>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</si>
  <si>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</si>
  <si>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</si>
  <si>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</si>
  <si>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</si>
  <si>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</si>
  <si>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</si>
  <si>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</si>
  <si>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</si>
  <si>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</si>
  <si>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</si>
  <si>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</si>
  <si>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</si>
  <si>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</si>
  <si>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</si>
  <si>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</si>
  <si>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</si>
  <si>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</si>
  <si>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</si>
  <si>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</si>
  <si>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</si>
  <si>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</si>
  <si>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</si>
  <si>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</si>
  <si>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</si>
  <si>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</si>
  <si>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</si>
  <si>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</si>
  <si>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</si>
  <si>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</si>
  <si>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</si>
  <si>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</si>
  <si>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</si>
  <si>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</si>
  <si>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</si>
  <si>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</si>
  <si>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</si>
  <si>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</si>
  <si>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</si>
  <si>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</si>
  <si>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</si>
  <si>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</si>
  <si>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</si>
  <si>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</si>
  <si>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</si>
  <si>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</si>
  <si>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</si>
  <si>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</si>
  <si>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</si>
  <si>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</si>
  <si>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</si>
  <si>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</si>
  <si>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</si>
  <si>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</si>
  <si>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</si>
  <si>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</si>
  <si>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</si>
  <si>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</si>
  <si>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</si>
  <si>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</si>
  <si>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</si>
  <si>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</si>
  <si>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</si>
  <si>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</si>
  <si>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</si>
  <si>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</si>
  <si>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</si>
  <si>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</si>
  <si>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</si>
  <si>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</si>
  <si>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</si>
  <si>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</si>
  <si>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</si>
  <si>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</si>
  <si>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</si>
  <si>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</si>
  <si>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</si>
  <si>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</si>
  <si>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介護サービス</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</si>
  <si>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</si>
  <si>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</si>
  <si>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</si>
  <si>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</si>
  <si>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</si>
  <si>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</si>
  <si>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</si>
  <si>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</si>
  <si>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</si>
  <si>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</si>
  <si>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</si>
  <si>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</si>
  <si>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</si>
  <si>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</si>
  <si>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</si>
  <si>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</si>
  <si>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</si>
  <si>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</si>
  <si>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</si>
  <si>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</si>
  <si>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</si>
  <si>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</si>
  <si>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</si>
  <si>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</si>
  <si>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</si>
  <si>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</si>
  <si>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</si>
  <si>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</si>
  <si>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</si>
  <si>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</si>
  <si>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</si>
  <si>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</si>
  <si>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</si>
  <si>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東京都北区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</si>
  <si>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</si>
  <si>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</si>
  <si>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</si>
  <si>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</si>
  <si>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</si>
  <si>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</si>
  <si>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</si>
  <si>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</si>
  <si>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</si>
  <si>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</si>
  <si>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</si>
  <si>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</si>
  <si>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</si>
  <si>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</si>
  <si>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</si>
  <si>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</si>
  <si>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</si>
  <si>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</si>
  <si>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</si>
  <si>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</si>
  <si>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中小企業従業員退職金等共済事業会計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</si>
  <si>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</si>
  <si>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</si>
  <si>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</si>
  <si>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</si>
  <si>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</si>
  <si>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</si>
  <si>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</si>
  <si>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</si>
  <si>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</si>
  <si>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</si>
  <si>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</si>
  <si>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</si>
  <si>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</si>
  <si>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</si>
  <si>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</si>
  <si>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</si>
  <si>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</si>
  <si>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</si>
  <si>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</si>
  <si>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</si>
  <si>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</si>
  <si>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</si>
  <si>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</si>
  <si>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</si>
  <si>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</si>
  <si>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</si>
  <si>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</si>
  <si>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</si>
  <si>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</si>
  <si>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</si>
  <si>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</si>
  <si>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</si>
  <si>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</si>
  <si>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</si>
  <si>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</si>
  <si>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</si>
  <si>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</si>
  <si>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</si>
  <si>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</si>
  <si>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</si>
  <si>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</si>
  <si>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</si>
  <si>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</si>
  <si>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</si>
  <si>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</si>
  <si>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</si>
  <si>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</si>
  <si>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</si>
  <si>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</si>
  <si>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</si>
  <si>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</si>
  <si>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</si>
  <si>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</si>
  <si>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</si>
  <si>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</si>
  <si>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</si>
  <si>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</si>
  <si>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</si>
  <si>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</si>
  <si>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</si>
  <si>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</si>
  <si>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</si>
  <si>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</si>
  <si>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</si>
  <si>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</si>
  <si>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</si>
  <si>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</si>
  <si>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</si>
  <si>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</si>
  <si>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</si>
  <si>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</si>
  <si>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</si>
  <si>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</si>
  <si>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</si>
  <si>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</si>
  <si>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</si>
  <si>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</si>
  <si>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</si>
  <si>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</si>
  <si>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</si>
  <si>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</si>
  <si>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</si>
  <si>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介護保険会計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</si>
  <si>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</si>
  <si>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</si>
  <si>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後期高齢者医療会計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</si>
  <si>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</si>
  <si>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</si>
  <si>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</si>
  <si>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</si>
  <si>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</si>
  <si>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</si>
  <si>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</si>
  <si>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</si>
  <si>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</si>
  <si>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</si>
  <si>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</si>
  <si>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</si>
  <si>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</si>
  <si>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</si>
  <si>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</si>
  <si>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</si>
  <si>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</si>
  <si>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</si>
  <si>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</si>
  <si>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</si>
  <si>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</si>
  <si>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</si>
  <si>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</si>
  <si>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</si>
  <si>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</si>
  <si>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</si>
  <si>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</si>
  <si>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</si>
  <si>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</si>
  <si>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</si>
  <si>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</si>
  <si>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</si>
  <si>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</si>
  <si>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</si>
  <si>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</si>
  <si>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</si>
  <si>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</si>
  <si>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</si>
  <si>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</si>
  <si>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</si>
  <si>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</si>
  <si>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</si>
  <si>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</si>
  <si>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</si>
  <si>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</si>
  <si>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</si>
  <si>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</si>
  <si>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</si>
  <si>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</si>
  <si>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</si>
  <si>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</si>
  <si>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</si>
  <si>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</si>
  <si>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</si>
  <si>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</si>
  <si>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</si>
  <si>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</si>
  <si>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</si>
  <si>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</si>
  <si>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</si>
  <si>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</si>
  <si>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</si>
  <si>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</si>
  <si>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</si>
  <si>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</si>
  <si>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</si>
  <si>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</si>
  <si>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</si>
  <si>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</si>
  <si>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</si>
  <si>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</si>
  <si>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</si>
  <si>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</si>
  <si>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</si>
  <si>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</si>
  <si>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</si>
  <si>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</si>
  <si>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</si>
  <si>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</si>
  <si>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</si>
  <si>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</si>
  <si>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</si>
  <si>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</si>
  <si>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</si>
  <si>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</si>
  <si>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</si>
  <si>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</si>
  <si>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3.13</t>
  </si>
  <si>
    <t>▲ 5.52</t>
  </si>
  <si>
    <t>▲ 1.48</t>
  </si>
  <si>
    <t>一般会計</t>
  </si>
  <si>
    <t>介護保険会計</t>
  </si>
  <si>
    <t>国民健康保険事業会計</t>
  </si>
  <si>
    <t>後期高齢者医療会計</t>
  </si>
  <si>
    <t>中小企業従業員退職金等共済事業会計</t>
  </si>
  <si>
    <t>その他会計（赤字）</t>
  </si>
  <si>
    <t>その他会計（黒字）</t>
  </si>
  <si>
    <t>H25末</t>
    <phoneticPr fontId="5"/>
  </si>
  <si>
    <t>H26末</t>
    <phoneticPr fontId="5"/>
  </si>
  <si>
    <t>H27末</t>
    <phoneticPr fontId="5"/>
  </si>
  <si>
    <t>H28末</t>
    <phoneticPr fontId="5"/>
  </si>
  <si>
    <t>H29末</t>
    <phoneticPr fontId="5"/>
  </si>
  <si>
    <t>-</t>
    <phoneticPr fontId="2"/>
  </si>
  <si>
    <t>北区土地開発公社</t>
    <rPh sb="0" eb="2">
      <t>キタク</t>
    </rPh>
    <rPh sb="2" eb="4">
      <t>トチ</t>
    </rPh>
    <rPh sb="4" eb="6">
      <t>カイハツ</t>
    </rPh>
    <rPh sb="6" eb="8">
      <t>コウシャ</t>
    </rPh>
    <phoneticPr fontId="2"/>
  </si>
  <si>
    <t>東京都北区体育協会</t>
    <rPh sb="0" eb="3">
      <t>トウキョウト</t>
    </rPh>
    <rPh sb="3" eb="5">
      <t>キタク</t>
    </rPh>
    <rPh sb="5" eb="7">
      <t>タイイク</t>
    </rPh>
    <rPh sb="7" eb="9">
      <t>キョウカイ</t>
    </rPh>
    <phoneticPr fontId="2"/>
  </si>
  <si>
    <t>北区文化振興財団</t>
    <rPh sb="0" eb="2">
      <t>キタク</t>
    </rPh>
    <rPh sb="2" eb="4">
      <t>ブンカ</t>
    </rPh>
    <rPh sb="4" eb="6">
      <t>シンコウ</t>
    </rPh>
    <rPh sb="6" eb="8">
      <t>ザイダン</t>
    </rPh>
    <phoneticPr fontId="2"/>
  </si>
  <si>
    <t>東京広域勤労者サービスセンター</t>
    <rPh sb="0" eb="2">
      <t>トウキョウ</t>
    </rPh>
    <rPh sb="2" eb="4">
      <t>コウイキ</t>
    </rPh>
    <rPh sb="4" eb="7">
      <t>キンロウシャ</t>
    </rPh>
    <phoneticPr fontId="2"/>
  </si>
  <si>
    <t>-</t>
    <phoneticPr fontId="2"/>
  </si>
  <si>
    <t>-</t>
    <phoneticPr fontId="2"/>
  </si>
  <si>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</si>
  <si>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</si>
  <si>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t>
    <phoneticPr fontId="2"/>
  </si>
  <si>
    <t>法適用</t>
    <rPh sb="0" eb="1">
      <t>ホウ</t>
    </rPh>
    <rPh sb="1" eb="3">
      <t>テキヨウ</t>
    </rPh>
    <phoneticPr fontId="2"/>
  </si>
  <si>
    <t>施設建設基金</t>
    <rPh sb="0" eb="2">
      <t>シセツ</t>
    </rPh>
    <rPh sb="2" eb="4">
      <t>ケンセツ</t>
    </rPh>
    <rPh sb="4" eb="6">
      <t>キキン</t>
    </rPh>
    <phoneticPr fontId="2"/>
  </si>
  <si>
    <t>学校改築基金</t>
    <rPh sb="0" eb="2">
      <t>ガッコウ</t>
    </rPh>
    <rPh sb="2" eb="4">
      <t>カイチク</t>
    </rPh>
    <rPh sb="4" eb="6">
      <t>キキン</t>
    </rPh>
    <phoneticPr fontId="2"/>
  </si>
  <si>
    <t>まちづくり基金</t>
    <rPh sb="5" eb="7">
      <t>キキン</t>
    </rPh>
    <phoneticPr fontId="2"/>
  </si>
  <si>
    <t>住宅管理基金</t>
    <rPh sb="0" eb="2">
      <t>ジュウタク</t>
    </rPh>
    <rPh sb="2" eb="4">
      <t>カンリ</t>
    </rPh>
    <rPh sb="4" eb="6">
      <t>キキン</t>
    </rPh>
    <phoneticPr fontId="2"/>
  </si>
  <si>
    <t>中小企業従業員退職金等共済基金</t>
    <rPh sb="0" eb="2">
      <t>チュウショウ</t>
    </rPh>
    <rPh sb="2" eb="4">
      <t>キギョウ</t>
    </rPh>
    <rPh sb="4" eb="7">
      <t>ジュウギョウイン</t>
    </rPh>
    <rPh sb="7" eb="10">
      <t>タイショクキン</t>
    </rPh>
    <rPh sb="10" eb="11">
      <t>ナド</t>
    </rPh>
    <rPh sb="11" eb="13">
      <t>キョウサイ</t>
    </rPh>
    <rPh sb="13" eb="15">
      <t>キキン</t>
    </rPh>
    <phoneticPr fontId="2"/>
  </si>
  <si>
    <t>-</t>
    <phoneticPr fontId="2"/>
  </si>
  <si>
    <t>-</t>
    <phoneticPr fontId="2"/>
  </si>
  <si>
    <t>東京二十三区清掃一部事務組合</t>
    <phoneticPr fontId="2"/>
  </si>
  <si>
    <t>東京都後期高齢者医療広域連合（一般会計）</t>
    <phoneticPr fontId="2"/>
  </si>
  <si>
    <t>東京都後期高齢者医療広域連合（後期高齢者医療特別会計）</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</si>
  <si>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</si>
  <si>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</si>
  <si>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</si>
  <si>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</si>
  <si>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区債の現在高や債務負担行為に基づく支出予定額等を含めた将来負担額に対して、基金などの充当可能財源が上回っている状態にあり、将来負担比率は算定されていない。一方で、今後も多額の財源
が必要となる学校改築やその他施設の更新経費が見込まれるため、適切な区債と基金の活用でさらなる改善を図っていく。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</si>
  <si>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</si>
  <si>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</si>
  <si>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</si>
  <si>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</si>
  <si>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</si>
  <si>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</si>
  <si>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区債の現在高や債務負担行為に基づく支出予定額等を含めた将来負担額に対して、基金などの充当可能財源が上回っている状態にあり、将来負担比率は算定されていない。
実質公債費比率は、△3.4％となり、類似団体平均と同率となった。今後も学校改築などで区債発行が見込まれるが、引き続き将来負担への影響に配慮し、計画的な活用を図るとともに、
減債基金への積立を継続し、償還財源を確保していく。</t>
    <rPh sb="103" eb="105">
      <t>ドウリツ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</si>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</sst>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47064</c:v>
                </c:pt>
                <c:pt idx="1">
                  <c:v>43773</c:v>
                </c:pt>
                <c:pt idx="2">
                  <c:v>51565</c:v>
                </c:pt>
                <c:pt idx="3">
                  <c:v>46686</c:v>
                </c:pt>
                <c:pt idx="4">
                  <c:v>49796</c:v>
                </c:pt>
              </c:numCache>
            </c:numRef>
          </c:val>
          <c:smooth val="0"/>
          <c:extLst>
            <c:ext xmlns:c16="http://schemas.microsoft.com/office/drawing/2014/chart" uri="{C3380CC4-5D6E-409C-BE32-E72D297353CC}">
              <c16:uniqueId val="{00000000-3EBC-4D2C-A13B-8C6FDF3A85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24730</c:v>
                </c:pt>
                <c:pt idx="1">
                  <c:v>45951</c:v>
                </c:pt>
                <c:pt idx="2">
                  <c:v>62207</c:v>
                </c:pt>
                <c:pt idx="3">
                  <c:v>44052</c:v>
                </c:pt>
                <c:pt idx="4">
                  <c:v>50809</c:v>
                </c:pt>
              </c:numCache>
            </c:numRef>
          </c:val>
          <c:smooth val="0"/>
          <c:extLst>
            <c:ext xmlns:c16="http://schemas.microsoft.com/office/drawing/2014/chart" uri="{C3380CC4-5D6E-409C-BE32-E72D297353CC}">
              <c16:uniqueId val="{00000001-3EBC-4D2C-A13B-8C6FDF3A85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6.06</c:v>
                </c:pt>
                <c:pt idx="1">
                  <c:v>8.0299999999999994</c:v>
                </c:pt>
                <c:pt idx="2">
                  <c:v>4.53</c:v>
                </c:pt>
                <c:pt idx="3">
                  <c:v>5.46</c:v>
                </c:pt>
                <c:pt idx="4">
                  <c:v>5.0199999999999996</c:v>
                </c:pt>
              </c:numCache>
            </c:numRef>
          </c:val>
          <c:extLst>
            <c:ext xmlns:c16="http://schemas.microsoft.com/office/drawing/2014/chart" uri="{C3380CC4-5D6E-409C-BE32-E72D297353CC}">
              <c16:uniqueId val="{00000000-9E5D-41CA-A244-AB897FEB27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16.02</c:v>
                </c:pt>
                <c:pt idx="1">
                  <c:v>17.02</c:v>
                </c:pt>
                <c:pt idx="2">
                  <c:v>18.510000000000002</c:v>
                </c:pt>
                <c:pt idx="3">
                  <c:v>18.600000000000001</c:v>
                </c:pt>
                <c:pt idx="4">
                  <c:v>19.649999999999999</c:v>
                </c:pt>
              </c:numCache>
            </c:numRef>
          </c:val>
          <c:extLst>
            <c:ext xmlns:c16="http://schemas.microsoft.com/office/drawing/2014/chart" uri="{C3380CC4-5D6E-409C-BE32-E72D297353CC}">
              <c16:uniqueId val="{00000001-9E5D-41CA-A244-AB897FEB27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-3.13</c:v>
                </c:pt>
                <c:pt idx="1">
                  <c:v>0.97</c:v>
                </c:pt>
                <c:pt idx="2">
                  <c:v>-5.52</c:v>
                </c:pt>
                <c:pt idx="3">
                  <c:v>-1.48</c:v>
                </c:pt>
                <c:pt idx="4">
                  <c:v>0.01</c:v>
                </c:pt>
              </c:numCache>
            </c:numRef>
          </c:val>
          <c:smooth val="0"/>
          <c:extLst>
            <c:ext xmlns:c16="http://schemas.microsoft.com/office/drawing/2014/chart" uri="{C3380CC4-5D6E-409C-BE32-E72D297353CC}">
              <c16:uniqueId val="{00000002-9E5D-41CA-A244-AB897FEB27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4C5-420A-B2E5-E32DF7C57F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C5-420A-B2E5-E32DF7C57F6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C5-420A-B2E5-E32DF7C57F6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4C5-420A-B2E5-E32DF7C57F6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4C5-420A-B2E5-E32DF7C57F68}"/>
            </c:ext>
          </c:extLst>
        </c:ser>
        <c:ser>
          <c:idx val="5"/>
          <c:order val="5"/>
          <c:tx>
            <c:strRef>
              <c:f>データシート!$A$32</c:f>
              <c:strCache>
                <c:ptCount val="1"/>
                <c:pt idx="0">
                  <c:v>中小企業従業員退職金等共済事業会計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C4C5-420A-B2E5-E32DF7C57F68}"/>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0.28000000000000003</c:v>
                </c:pt>
                <c:pt idx="2">
                  <c:v>#N/A</c:v>
                </c:pt>
                <c:pt idx="3">
                  <c:v>0.26</c:v>
                </c:pt>
                <c:pt idx="4">
                  <c:v>#N/A</c:v>
                </c:pt>
                <c:pt idx="5">
                  <c:v>0.24</c:v>
                </c:pt>
                <c:pt idx="6">
                  <c:v>#N/A</c:v>
                </c:pt>
                <c:pt idx="7">
                  <c:v>0.25</c:v>
                </c:pt>
                <c:pt idx="8">
                  <c:v>#N/A</c:v>
                </c:pt>
                <c:pt idx="9">
                  <c:v>0.23</c:v>
                </c:pt>
              </c:numCache>
            </c:numRef>
          </c:val>
          <c:extLst>
            <c:ext xmlns:c16="http://schemas.microsoft.com/office/drawing/2014/chart" uri="{C3380CC4-5D6E-409C-BE32-E72D297353CC}">
              <c16:uniqueId val="{00000006-C4C5-420A-B2E5-E32DF7C57F68}"/>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1.27</c:v>
                </c:pt>
                <c:pt idx="2">
                  <c:v>#N/A</c:v>
                </c:pt>
                <c:pt idx="3">
                  <c:v>0.44</c:v>
                </c:pt>
                <c:pt idx="4">
                  <c:v>#N/A</c:v>
                </c:pt>
                <c:pt idx="5">
                  <c:v>0.61</c:v>
                </c:pt>
                <c:pt idx="6">
                  <c:v>#N/A</c:v>
                </c:pt>
                <c:pt idx="7">
                  <c:v>1.05</c:v>
                </c:pt>
                <c:pt idx="8">
                  <c:v>#N/A</c:v>
                </c:pt>
                <c:pt idx="9">
                  <c:v>0.84</c:v>
                </c:pt>
              </c:numCache>
            </c:numRef>
          </c:val>
          <c:extLst>
            <c:ext xmlns:c16="http://schemas.microsoft.com/office/drawing/2014/chart" uri="{C3380CC4-5D6E-409C-BE32-E72D297353CC}">
              <c16:uniqueId val="{00000007-C4C5-420A-B2E5-E32DF7C57F68}"/>
            </c:ext>
          </c:extLst>
        </c:ser>
        <c:ser>
          <c:idx val="8"/>
          <c:order val="8"/>
          <c:tx>
            <c:strRef>
              <c:f>データシート!$A$35</c:f>
              <c:strCache>
                <c:ptCount val="1"/>
                <c:pt idx="0">
                  <c:v>介護保険会計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1.01</c:v>
                </c:pt>
                <c:pt idx="2">
                  <c:v>#N/A</c:v>
                </c:pt>
                <c:pt idx="3">
                  <c:v>1.3</c:v>
                </c:pt>
                <c:pt idx="4">
                  <c:v>#N/A</c:v>
                </c:pt>
                <c:pt idx="5">
                  <c:v>1.77</c:v>
                </c:pt>
                <c:pt idx="6">
                  <c:v>#N/A</c:v>
                </c:pt>
                <c:pt idx="7">
                  <c:v>1.46</c:v>
                </c:pt>
                <c:pt idx="8">
                  <c:v>#N/A</c:v>
                </c:pt>
                <c:pt idx="9">
                  <c:v>2.27</c:v>
                </c:pt>
              </c:numCache>
            </c:numRef>
          </c:val>
          <c:extLst>
            <c:ext xmlns:c16="http://schemas.microsoft.com/office/drawing/2014/chart" uri="{C3380CC4-5D6E-409C-BE32-E72D297353CC}">
              <c16:uniqueId val="{00000008-C4C5-420A-B2E5-E32DF7C57F6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6.05</c:v>
                </c:pt>
                <c:pt idx="2">
                  <c:v>#N/A</c:v>
                </c:pt>
                <c:pt idx="3">
                  <c:v>8.02</c:v>
                </c:pt>
                <c:pt idx="4">
                  <c:v>#N/A</c:v>
                </c:pt>
                <c:pt idx="5">
                  <c:v>4.53</c:v>
                </c:pt>
                <c:pt idx="6">
                  <c:v>#N/A</c:v>
                </c:pt>
                <c:pt idx="7">
                  <c:v>5.45</c:v>
                </c:pt>
                <c:pt idx="8">
                  <c:v>#N/A</c:v>
                </c:pt>
                <c:pt idx="9">
                  <c:v>5.0199999999999996</c:v>
                </c:pt>
              </c:numCache>
            </c:numRef>
          </c:val>
          <c:extLst>
            <c:ext xmlns:c16="http://schemas.microsoft.com/office/drawing/2014/chart" uri="{C3380CC4-5D6E-409C-BE32-E72D297353CC}">
              <c16:uniqueId val="{00000009-C4C5-420A-B2E5-E32DF7C57F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6255</c:v>
                </c:pt>
                <c:pt idx="5">
                  <c:v>6553</c:v>
                </c:pt>
                <c:pt idx="8">
                  <c:v>6395</c:v>
                </c:pt>
                <c:pt idx="11">
                  <c:v>6262</c:v>
                </c:pt>
                <c:pt idx="14">
                  <c:v>6110</c:v>
                </c:pt>
              </c:numCache>
            </c:numRef>
          </c:val>
          <c:extLst>
            <c:ext xmlns:c16="http://schemas.microsoft.com/office/drawing/2014/chart" uri="{C3380CC4-5D6E-409C-BE32-E72D297353CC}">
              <c16:uniqueId val="{00000000-B9D3-4C85-BC8C-A2F2C3E0B9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D3-4C85-BC8C-A2F2C3E0B9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84</c:v>
                </c:pt>
                <c:pt idx="3">
                  <c:v>84</c:v>
                </c:pt>
                <c:pt idx="6">
                  <c:v>73</c:v>
                </c:pt>
                <c:pt idx="9">
                  <c:v>15</c:v>
                </c:pt>
                <c:pt idx="12">
                  <c:v>15</c:v>
                </c:pt>
              </c:numCache>
            </c:numRef>
          </c:val>
          <c:extLst>
            <c:ext xmlns:c16="http://schemas.microsoft.com/office/drawing/2014/chart" uri="{C3380CC4-5D6E-409C-BE32-E72D297353CC}">
              <c16:uniqueId val="{00000002-B9D3-4C85-BC8C-A2F2C3E0B9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176</c:v>
                </c:pt>
                <c:pt idx="3">
                  <c:v>169</c:v>
                </c:pt>
                <c:pt idx="6">
                  <c:v>101</c:v>
                </c:pt>
                <c:pt idx="9">
                  <c:v>87</c:v>
                </c:pt>
                <c:pt idx="12">
                  <c:v>95</c:v>
                </c:pt>
              </c:numCache>
            </c:numRef>
          </c:val>
          <c:extLst>
            <c:ext xmlns:c16="http://schemas.microsoft.com/office/drawing/2014/chart" uri="{C3380CC4-5D6E-409C-BE32-E72D297353CC}">
              <c16:uniqueId val="{00000003-B9D3-4C85-BC8C-A2F2C3E0B9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D3-4C85-BC8C-A2F2C3E0B9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35</c:v>
                </c:pt>
                <c:pt idx="3">
                  <c:v>27</c:v>
                </c:pt>
                <c:pt idx="6">
                  <c:v>27</c:v>
                </c:pt>
                <c:pt idx="9">
                  <c:v>27</c:v>
                </c:pt>
                <c:pt idx="12">
                  <c:v>27</c:v>
                </c:pt>
              </c:numCache>
            </c:numRef>
          </c:val>
          <c:extLst>
            <c:ext xmlns:c16="http://schemas.microsoft.com/office/drawing/2014/chart" uri="{C3380CC4-5D6E-409C-BE32-E72D297353CC}">
              <c16:uniqueId val="{00000005-B9D3-4C85-BC8C-A2F2C3E0B9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D3-4C85-BC8C-A2F2C3E0B9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3355</c:v>
                </c:pt>
                <c:pt idx="3">
                  <c:v>3167</c:v>
                </c:pt>
                <c:pt idx="6">
                  <c:v>3252</c:v>
                </c:pt>
                <c:pt idx="9">
                  <c:v>3360</c:v>
                </c:pt>
                <c:pt idx="12">
                  <c:v>3403</c:v>
                </c:pt>
              </c:numCache>
            </c:numRef>
          </c:val>
          <c:extLst>
            <c:ext xmlns:c16="http://schemas.microsoft.com/office/drawing/2014/chart" uri="{C3380CC4-5D6E-409C-BE32-E72D297353CC}">
              <c16:uniqueId val="{00000007-B9D3-4C85-BC8C-A2F2C3E0B9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-2605</c:v>
                </c:pt>
                <c:pt idx="2">
                  <c:v>#N/A</c:v>
                </c:pt>
                <c:pt idx="3">
                  <c:v>#N/A</c:v>
                </c:pt>
                <c:pt idx="4">
                  <c:v>-3106</c:v>
                </c:pt>
                <c:pt idx="5">
                  <c:v>#N/A</c:v>
                </c:pt>
                <c:pt idx="6">
                  <c:v>#N/A</c:v>
                </c:pt>
                <c:pt idx="7">
                  <c:v>-2942</c:v>
                </c:pt>
                <c:pt idx="8">
                  <c:v>#N/A</c:v>
                </c:pt>
                <c:pt idx="9">
                  <c:v>#N/A</c:v>
                </c:pt>
                <c:pt idx="10">
                  <c:v>-2773</c:v>
                </c:pt>
                <c:pt idx="11">
                  <c:v>#N/A</c:v>
                </c:pt>
                <c:pt idx="12">
                  <c:v>#N/A</c:v>
                </c:pt>
                <c:pt idx="13">
                  <c:v>-2570</c:v>
                </c:pt>
                <c:pt idx="14">
                  <c:v>#N/A</c:v>
                </c:pt>
              </c:numCache>
            </c:numRef>
          </c:val>
          <c:smooth val="0"/>
          <c:extLst>
            <c:ext xmlns:c16="http://schemas.microsoft.com/office/drawing/2014/chart" uri="{C3380CC4-5D6E-409C-BE32-E72D297353CC}">
              <c16:uniqueId val="{00000008-B9D3-4C85-BC8C-A2F2C3E0B9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73988</c:v>
                </c:pt>
                <c:pt idx="5">
                  <c:v>69012</c:v>
                </c:pt>
                <c:pt idx="8">
                  <c:v>64148</c:v>
                </c:pt>
                <c:pt idx="11">
                  <c:v>59183</c:v>
                </c:pt>
                <c:pt idx="14">
                  <c:v>54224</c:v>
                </c:pt>
              </c:numCache>
            </c:numRef>
          </c:val>
          <c:extLst>
            <c:ext xmlns:c16="http://schemas.microsoft.com/office/drawing/2014/chart" uri="{C3380CC4-5D6E-409C-BE32-E72D297353CC}">
              <c16:uniqueId val="{00000000-72B5-4824-AB70-B6F245BFE6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2B5-4824-AB70-B6F245BFE6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51565</c:v>
                </c:pt>
                <c:pt idx="5">
                  <c:v>57237</c:v>
                </c:pt>
                <c:pt idx="8">
                  <c:v>57755</c:v>
                </c:pt>
                <c:pt idx="11">
                  <c:v>59301</c:v>
                </c:pt>
                <c:pt idx="14">
                  <c:v>62657</c:v>
                </c:pt>
              </c:numCache>
            </c:numRef>
          </c:val>
          <c:extLst>
            <c:ext xmlns:c16="http://schemas.microsoft.com/office/drawing/2014/chart" uri="{C3380CC4-5D6E-409C-BE32-E72D297353CC}">
              <c16:uniqueId val="{00000002-72B5-4824-AB70-B6F245BFE6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B5-4824-AB70-B6F245BFE6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B5-4824-AB70-B6F245BFE6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B5-4824-AB70-B6F245BFE6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20389</c:v>
                </c:pt>
                <c:pt idx="3">
                  <c:v>16761</c:v>
                </c:pt>
                <c:pt idx="6">
                  <c:v>17118</c:v>
                </c:pt>
                <c:pt idx="9">
                  <c:v>16773</c:v>
                </c:pt>
                <c:pt idx="12">
                  <c:v>15154</c:v>
                </c:pt>
              </c:numCache>
            </c:numRef>
          </c:val>
          <c:extLst>
            <c:ext xmlns:c16="http://schemas.microsoft.com/office/drawing/2014/chart" uri="{C3380CC4-5D6E-409C-BE32-E72D297353CC}">
              <c16:uniqueId val="{00000006-72B5-4824-AB70-B6F245BFE6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1039</c:v>
                </c:pt>
                <c:pt idx="3">
                  <c:v>1003</c:v>
                </c:pt>
                <c:pt idx="6">
                  <c:v>1052</c:v>
                </c:pt>
                <c:pt idx="9">
                  <c:v>1232</c:v>
                </c:pt>
                <c:pt idx="12">
                  <c:v>1208</c:v>
                </c:pt>
              </c:numCache>
            </c:numRef>
          </c:val>
          <c:extLst>
            <c:ext xmlns:c16="http://schemas.microsoft.com/office/drawing/2014/chart" uri="{C3380CC4-5D6E-409C-BE32-E72D297353CC}">
              <c16:uniqueId val="{00000007-72B5-4824-AB70-B6F245BFE6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2B5-4824-AB70-B6F245BFE6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1029</c:v>
                </c:pt>
                <c:pt idx="3">
                  <c:v>1498</c:v>
                </c:pt>
                <c:pt idx="6">
                  <c:v>1382</c:v>
                </c:pt>
                <c:pt idx="9">
                  <c:v>1450</c:v>
                </c:pt>
                <c:pt idx="12">
                  <c:v>1320</c:v>
                </c:pt>
              </c:numCache>
            </c:numRef>
          </c:val>
          <c:extLst>
            <c:ext xmlns:c16="http://schemas.microsoft.com/office/drawing/2014/chart" uri="{C3380CC4-5D6E-409C-BE32-E72D297353CC}">
              <c16:uniqueId val="{00000009-72B5-4824-AB70-B6F245BFE6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26158</c:v>
                </c:pt>
                <c:pt idx="3">
                  <c:v>25844</c:v>
                </c:pt>
                <c:pt idx="6">
                  <c:v>27763</c:v>
                </c:pt>
                <c:pt idx="9">
                  <c:v>27576</c:v>
                </c:pt>
                <c:pt idx="12">
                  <c:v>28357</c:v>
                </c:pt>
              </c:numCache>
            </c:numRef>
          </c:val>
          <c:extLst>
            <c:ext xmlns:c16="http://schemas.microsoft.com/office/drawing/2014/chart" uri="{C3380CC4-5D6E-409C-BE32-E72D297353CC}">
              <c16:uniqueId val="{0000000A-72B5-4824-AB70-B6F245BFE6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2B5-4824-AB70-B6F245BFE6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15723</c:v>
                </c:pt>
                <c:pt idx="1">
                  <c:v>15661</c:v>
                </c:pt>
                <c:pt idx="2">
                  <c:v>17969</c:v>
                </c:pt>
              </c:numCache>
            </c:numRef>
          </c:val>
          <c:extLst>
            <c:ext xmlns:c16="http://schemas.microsoft.com/office/drawing/2014/chart" uri="{C3380CC4-5D6E-409C-BE32-E72D297353CC}">
              <c16:uniqueId val="{00000000-9B65-42A3-BFD7-A24E2E52CB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1508</c:v>
                </c:pt>
                <c:pt idx="1">
                  <c:v>1329</c:v>
                </c:pt>
                <c:pt idx="2">
                  <c:v>1530</c:v>
                </c:pt>
              </c:numCache>
            </c:numRef>
          </c:val>
          <c:extLst>
            <c:ext xmlns:c16="http://schemas.microsoft.com/office/drawing/2014/chart" uri="{C3380CC4-5D6E-409C-BE32-E72D297353CC}">
              <c16:uniqueId val="{00000001-9B65-42A3-BFD7-A24E2E52CB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38234</c:v>
                </c:pt>
                <c:pt idx="1">
                  <c:v>39502</c:v>
                </c:pt>
                <c:pt idx="2">
                  <c:v>40362</c:v>
                </c:pt>
              </c:numCache>
            </c:numRef>
          </c:val>
          <c:extLst>
            <c:ext xmlns:c16="http://schemas.microsoft.com/office/drawing/2014/chart" uri="{C3380CC4-5D6E-409C-BE32-E72D297353CC}">
              <c16:uniqueId val="{00000002-9B65-42A3-BFD7-A24E2E52CB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{158FBA2B-9179-4A3B-80B7-49393CE3558C}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2D9B-4979-A857-7BE56E52FE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{9FF49E1E-8D52-4F44-B11D-F73D88DDE4E8}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9B-4979-A857-7BE56E52FE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{F56D8F2E-6C18-43AF-A7CD-7D9955FA8E7C}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9B-4979-A857-7BE56E52FE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{C1C8CBCB-F902-46CB-8AAA-150C1F26B143}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9B-4979-A857-7BE56E52FE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{E84C75AF-078A-4A2C-A034-9B3FE573E9A9}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9B-4979-A857-7BE56E52FEF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{948C8ED0-C132-4E81-9E91-E3722F0C54E0}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2D9B-4979-A857-7BE56E52FEF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{283DE013-3C5E-484D-A87C-7D5F99FC84F7}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2D9B-4979-A857-7BE56E52FEF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{A81DAA1C-67D7-4FFE-9561-95EB2D8FDFD4}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2D9B-4979-A857-7BE56E52FEF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{93DCF608-0EF8-492A-88EE-A067521677CB}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2D9B-4979-A857-7BE56E52FE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54.5</c:v>
                </c:pt>
                <c:pt idx="24">
                  <c:v>54.8</c:v>
                </c:pt>
                <c:pt idx="32">
                  <c:v>54.8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D9B-4979-A857-7BE56E52FE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{E0A41AC7-DB51-4990-814C-1107032CA87B}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2D9B-4979-A857-7BE56E52FEF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{F6FAD10E-CEEB-4C52-8A39-A55296438459}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9B-4979-A857-7BE56E52FE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{1C298C3E-7A29-4B4E-A386-CA8D4ADEE04C}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9B-4979-A857-7BE56E52FE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{A7A88F0A-78F3-452E-BAC7-18C0082BA9A8}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9B-4979-A857-7BE56E52FE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{477480FD-F2D9-4575-8186-8D6F8B97D8B4}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9B-4979-A857-7BE56E52FEF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{F1505159-2A91-4D6A-913D-ABE9922E29D1}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2D9B-4979-A857-7BE56E52FEF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{87C341F4-3249-42A0-8463-699BFB1E943F}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2D9B-4979-A857-7BE56E52FEF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{DB253253-5325-4CDB-9471-00E5BF9BC02A}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2D9B-4979-A857-7BE56E52FEF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{DC3FB4FA-4566-4753-A3F8-05B8F0127541}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2D9B-4979-A857-7BE56E52FE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56.9</c:v>
                </c:pt>
                <c:pt idx="32">
                  <c:v>57.7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2D9B-4979-A857-7BE56E52FEFE}"/>
            </c:ext>
          </c:extLst>
        </c:ser>
        <c:dLbls>
          <c:showLegendKey val="0"/>
          <c:showVal val="1"/>
          <c:showCatName val="0"/>
          <c:showSerName val="0"/>
          <c:showPercent val="0"/>
          <c:showBubbleSize val="0"/>
        </c:dLbls>
        <c:axId val="46179840"/>
        <c:axId val="46181760"/>
      </c:scatterChart>
      <c:valAx>
        <c:axId val="46179840"/>
        <c:scaling>
          <c:orientation val="minMax"/>
          <c:max val="57.800000000000004"/>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{E07FCE89-DBCF-492B-AAA1-208D2575CF46}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852-4677-B250-4EB9C58CA64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{4656E165-255F-4A02-BE3C-861923955E9F}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52-4677-B250-4EB9C58CA64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{E09B8D71-DC9D-4054-84EA-3C21296903A0}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52-4677-B250-4EB9C58CA64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{DEC9967F-704F-48E7-9142-F5EF58601670}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52-4677-B250-4EB9C58CA64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{B2D421DD-1C66-498F-AA1C-F4885C8C13C6}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52-4677-B250-4EB9C58CA64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{66539E81-CF96-4B15-B5D6-6A3E972AA2B8}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852-4677-B250-4EB9C58CA64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{99B0B48B-4D3C-44CE-AFA1-1BE25DFEACA2}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852-4677-B250-4EB9C58CA64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{D4B11516-259E-4448-A156-68F07E0F608C}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852-4677-B250-4EB9C58CA64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{09586041-2C12-4ECD-8013-BF7A4D0519FD}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852-4677-B250-4EB9C58CA64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-3.5</c:v>
                </c:pt>
                <c:pt idx="16">
                  <c:v>-3.7</c:v>
                </c:pt>
                <c:pt idx="24">
                  <c:v>-3.7</c:v>
                </c:pt>
                <c:pt idx="32">
                  <c:v>-3.4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852-4677-B250-4EB9C58CA64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{489B5FE7-CE55-484E-A715-A4093B639FFF}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852-4677-B250-4EB9C58CA64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{33A1BBCD-31D5-421C-AE69-4187EDDB51ED}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52-4677-B250-4EB9C58CA64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{D494B614-764A-4C62-B2BD-1D69DF44A71B}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52-4677-B250-4EB9C58CA64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{B0BC4756-0CE0-4EA7-B008-2586DAEF1211}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52-4677-B250-4EB9C58CA64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{91BD7F69-02FA-4A9F-8B29-8EF20FF2B777}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52-4677-B250-4EB9C58CA64E}"/>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{C5E22608-CA31-45D3-AC8F-582468EC8727}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852-4677-B250-4EB9C58CA64E}"/>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{A69C5B9B-2EEC-497D-9592-4AF7EB42DBCA}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852-4677-B250-4EB9C58CA64E}"/>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{6294A080-E1C9-4B6D-97A4-CB0606F9B2C9}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852-4677-B250-4EB9C58CA64E}"/>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{85E1DC1E-6AE7-4CC7-993A-C1086136E6C9}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852-4677-B250-4EB9C58CA64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-1.8</c:v>
                </c:pt>
                <c:pt idx="8">
                  <c:v>-2.2999999999999998</c:v>
                </c:pt>
                <c:pt idx="16">
                  <c:v>-2.8</c:v>
                </c:pt>
                <c:pt idx="24">
                  <c:v>-3.2</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852-4677-B250-4EB9C58CA64E}"/>
            </c:ext>
          </c:extLst>
        </c:ser>
        <c:dLbls>
          <c:showLegendKey val="0"/>
          <c:showVal val="1"/>
          <c:showCatName val="0"/>
          <c:showSerName val="0"/>
          <c:showPercent val="0"/>
          <c:showBubbleSize val="0"/>
        </c:dLbls>
        <c:axId val="84219776"/>
        <c:axId val="84234240"/>
      </c:scatterChart>
      <c:valAx>
        <c:axId val="84219776"/>
        <c:scaling>
          <c:orientation val="minMax"/>
          <c:max val="-1.7000000000000002"/>
          <c:min val="-3.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元利償還金は、計画的な区債活用により概ね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億円の範囲で推移している。算入公債費等は、北区には不交付の地方交付税での基準財政需要額に算入される区債償還経費を差し引いた上で実質公債費比率を算定しており、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実質公債費比率の分子は、元利償還金等を算入公債費等が上回るため▲とな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。今後も適切な区債活用と計画的償還で改善を図る。</a:t>
          </a:r>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計画的な償還を行っているため、償還額が積立額を上回り、減債基金残高は減少している。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一般会計等に係る地方債の現在高は、地方債発行額</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償還額</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を上回ったことにより増加した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。債務負担行為に基づく支出予定額は北区土地開発公社からの用地取得の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た。退職手当負担見込額は職員の平均勤続年数の減などにより減少した。充当可能基金は基金の計画的な積立により増加した。将来負担額から差し引く基準財政需要額算入見込額は、北区は不交付の地方交付税基準財政需要額に算入見込の区債償還経費の減により減少している。将来負担比率の分子は、将来負担額を充当可能財源等が上回るため、▲とな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今後も将来負担額に含まれない多額の財源が必要となる学校改築やその他施設の更新経費が見込まれるため、適切な区債と基金の活用でさらなる改善を</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図っていく。</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東京都北区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財政調整基金や施設建設基金の増等により、基金全体が約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・景気変動等のリスクに備え、財政調整基金に着実な積み立てを行っていくとともに、個々の特定目的基金についても</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今後の事業計画を踏まえながら、着実に積立を行っていく。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・施設建設基金：公共用施設等の建設のため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・学校改築基金：学校を改築するため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・まちづくり基金：区の総合的なまちづくりのため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・施設建設基金：新庁舎建設に備え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億円を積立てたため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・学校改築基金：学校改築需要に備え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億円を積立てた一方、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改築事業に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充当するために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を取崩した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・まちづくり基金：十条まちづくり事業に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充当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ため、減少した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・今後の学校改築需要、新庁舎建設をはじめとする施設建設、十条や王子のまちづくりなどの事業計画を踏まえながら、</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各特定目的基金について、必要かつ適切な積立を行っていく。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・都区財政調整交付金の増等により、結果的に財政調整基金を取り崩す必要のない財政運営となったため、増加となった。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・景気変動による減収、多発する自然災害等に備え、今後も着実な積立を行っていく。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億円を取り崩した一方、将来の償還に備え約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・地方債残高を踏まえ、計画的な積立を行っていく。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351,976
329,355
20.61
149,418,926
144,745,755
4,592,771
91,444,691
27,406,172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有形固定資産減価償却率は、前年度と同率の</a:t>
          </a:r>
          <a:r>
            <a:rPr kumimoji="1" lang="en-US" altLang="ja-JP" sz="1100">
              <a:latin typeface="ＭＳ Ｐゴシック" panose="020B0600070205080204" pitchFamily="50" charset="-128"/>
              <a:ea typeface="ＭＳ Ｐゴシック" panose="020B0600070205080204" pitchFamily="50" charset="-128"/>
            </a:rPr>
            <a:t>54.8</a:t>
          </a:r>
          <a:r>
            <a:rPr kumimoji="1" lang="ja-JP" altLang="en-US" sz="1100">
              <a:latin typeface="ＭＳ Ｐゴシック" panose="020B0600070205080204" pitchFamily="50" charset="-128"/>
              <a:ea typeface="ＭＳ Ｐゴシック" panose="020B0600070205080204" pitchFamily="50" charset="-128"/>
            </a:rPr>
            <a:t>％となり、類似</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団体平均を</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ポイント下回っている。今後も公共資産の更新や維</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持補修に必要な財源の確保を図るとともに、平成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月に策定</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した「北区公共施設等総合管理計画」など関連の計画に基づき、</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公共施設のあり方を見直し、施設の有効活用や維持管理コストの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縮減など、公共施設マネジメントに取り組んでいく。</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44027</xdr:rowOff>
    </xdr:from>
    <xdr:to>
      <xdr:col>23</xdr:col>
      <xdr:colOff>85090</xdr:colOff>
      <xdr:row>33</xdr:row>
      <xdr:rowOff>142875</xdr:rowOff>
    </xdr:to>
    <xdr:cxnSp macro="">
      <xdr:nvCxnSpPr>
        <xdr:cNvPr id="72" name="直線コネクタ 71"/>
        <xdr:cNvCxnSpPr/>
      </xdr:nvCxnSpPr>
      <xdr:spPr>
        <a:xfrm flipV="1">
          <a:off x="4760595" y="5273252"/>
          <a:ext cx="1270" cy="129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146702</xdr:rowOff>
    </xdr:from>
    <xdr:ext cx="405111" cy="259045"/>
    <xdr:sp macro="" textlink="">
      <xdr:nvSpPr>
        <xdr:cNvPr id="73" name="有形固定資産減価償却率最小値テキスト"/>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142875</xdr:rowOff>
    </xdr:from>
    <xdr:to>
      <xdr:col>23</xdr:col>
      <xdr:colOff>174625</xdr:colOff>
      <xdr:row>33</xdr:row>
      <xdr:rowOff>142875</xdr:rowOff>
    </xdr:to>
    <xdr:cxnSp macro="">
      <xdr:nvCxnSpPr>
        <xdr:cNvPr id="74" name="直線コネクタ 73"/>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162154</xdr:rowOff>
    </xdr:from>
    <xdr:ext cx="405111" cy="259045"/>
    <xdr:sp macro="" textlink="">
      <xdr:nvSpPr>
        <xdr:cNvPr id="75" name="有形固定資産減価償却率最大値テキスト"/>
        <xdr:cNvSpPr txBox="1"/>
      </xdr:nvSpPr>
      <xdr:spPr>
        <a:xfrm>
          <a:off x="4813300" y="504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44027</xdr:rowOff>
    </xdr:from>
    <xdr:to>
      <xdr:col>23</xdr:col>
      <xdr:colOff>174625</xdr:colOff>
      <xdr:row>26</xdr:row>
      <xdr:rowOff>44027</xdr:rowOff>
    </xdr:to>
    <xdr:cxnSp macro="">
      <xdr:nvCxnSpPr>
        <xdr:cNvPr id="76" name="直線コネクタ 75"/>
        <xdr:cNvCxnSpPr/>
      </xdr:nvCxnSpPr>
      <xdr:spPr>
        <a:xfrm>
          <a:off x="4673600" y="527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155380</xdr:rowOff>
    </xdr:from>
    <xdr:ext cx="405111" cy="259045"/>
    <xdr:sp macro="" textlink="">
      <xdr:nvSpPr>
        <xdr:cNvPr id="77" name="有形固定資産減価償却率平均値テキスト"/>
        <xdr:cNvSpPr txBox="1"/>
      </xdr:nvSpPr>
      <xdr:spPr>
        <a:xfrm>
          <a:off x="4813300" y="5556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132503</xdr:rowOff>
    </xdr:from>
    <xdr:to>
      <xdr:col>23</xdr:col>
      <xdr:colOff>136525</xdr:colOff>
      <xdr:row>29</xdr:row>
      <xdr:rowOff>62653</xdr:rowOff>
    </xdr:to>
    <xdr:sp macro="" textlink="">
      <xdr:nvSpPr>
        <xdr:cNvPr id="78" name="フローチャート: 判断 77"/>
        <xdr:cNvSpPr/>
      </xdr:nvSpPr>
      <xdr:spPr>
        <a:xfrm>
          <a:off x="4711700" y="570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161290</xdr:rowOff>
    </xdr:from>
    <xdr:to>
      <xdr:col>19</xdr:col>
      <xdr:colOff>187325</xdr:colOff>
      <xdr:row>29</xdr:row>
      <xdr:rowOff>91440</xdr:rowOff>
    </xdr:to>
    <xdr:sp macro="" textlink="">
      <xdr:nvSpPr>
        <xdr:cNvPr id="79" name="フローチャート: 判断 78"/>
        <xdr:cNvSpPr/>
      </xdr:nvSpPr>
      <xdr:spPr>
        <a:xfrm>
          <a:off x="4000500" y="573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164888</xdr:rowOff>
    </xdr:from>
    <xdr:to>
      <xdr:col>15</xdr:col>
      <xdr:colOff>187325</xdr:colOff>
      <xdr:row>29</xdr:row>
      <xdr:rowOff>95038</xdr:rowOff>
    </xdr:to>
    <xdr:sp macro="" textlink="">
      <xdr:nvSpPr>
        <xdr:cNvPr id="80" name="フローチャート: 判断 79"/>
        <xdr:cNvSpPr/>
      </xdr:nvSpPr>
      <xdr:spPr>
        <a:xfrm>
          <a:off x="3238500" y="573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42545</xdr:rowOff>
    </xdr:from>
    <xdr:to>
      <xdr:col>11</xdr:col>
      <xdr:colOff>187325</xdr:colOff>
      <xdr:row>28</xdr:row>
      <xdr:rowOff>144145</xdr:rowOff>
    </xdr:to>
    <xdr:sp macro="" textlink="">
      <xdr:nvSpPr>
        <xdr:cNvPr id="81" name="フローチャート: 判断 80"/>
        <xdr:cNvSpPr/>
      </xdr:nvSpPr>
      <xdr:spPr>
        <a:xfrm>
          <a:off x="2476500" y="561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87" name="楕円 86"/>
        <xdr:cNvSpPr/>
      </xdr:nvSpPr>
      <xdr:spPr>
        <a:xfrm>
          <a:off x="47117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43832</xdr:rowOff>
    </xdr:from>
    <xdr:ext cx="405111" cy="259045"/>
    <xdr:sp macro="" textlink="">
      <xdr:nvSpPr>
        <xdr:cNvPr id="88" name="有形固定資産減価償却率該当値テキスト"/>
        <xdr:cNvSpPr txBox="1"/>
      </xdr:nvSpPr>
      <xdr:spPr>
        <a:xfrm>
          <a:off x="4813300" y="578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65405</xdr:rowOff>
    </xdr:from>
    <xdr:to>
      <xdr:col>19</xdr:col>
      <xdr:colOff>187325</xdr:colOff>
      <xdr:row>29</xdr:row>
      <xdr:rowOff>167005</xdr:rowOff>
    </xdr:to>
    <xdr:sp macro="" textlink="">
      <xdr:nvSpPr>
        <xdr:cNvPr id="89" name="楕円 88"/>
        <xdr:cNvSpPr/>
      </xdr:nvSpPr>
      <xdr:spPr>
        <a:xfrm>
          <a:off x="4000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116205</xdr:rowOff>
    </xdr:from>
    <xdr:to>
      <xdr:col>23</xdr:col>
      <xdr:colOff>85725</xdr:colOff>
      <xdr:row>29</xdr:row>
      <xdr:rowOff>116205</xdr:rowOff>
    </xdr:to>
    <xdr:cxnSp macro="">
      <xdr:nvCxnSpPr>
        <xdr:cNvPr id="90" name="直線コネクタ 89"/>
        <xdr:cNvCxnSpPr/>
      </xdr:nvCxnSpPr>
      <xdr:spPr>
        <a:xfrm>
          <a:off x="4051300" y="5859780"/>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76200</xdr:rowOff>
    </xdr:from>
    <xdr:to>
      <xdr:col>15</xdr:col>
      <xdr:colOff>187325</xdr:colOff>
      <xdr:row>30</xdr:row>
      <xdr:rowOff>6350</xdr:rowOff>
    </xdr:to>
    <xdr:sp macro="" textlink="">
      <xdr:nvSpPr>
        <xdr:cNvPr id="91" name="楕円 90"/>
        <xdr:cNvSpPr/>
      </xdr:nvSpPr>
      <xdr:spPr>
        <a:xfrm>
          <a:off x="3238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29</xdr:row>
      <xdr:rowOff>127000</xdr:rowOff>
    </xdr:to>
    <xdr:cxnSp macro="">
      <xdr:nvCxnSpPr>
        <xdr:cNvPr id="92" name="直線コネクタ 91"/>
        <xdr:cNvCxnSpPr/>
      </xdr:nvCxnSpPr>
      <xdr:spPr>
        <a:xfrm flipV="1">
          <a:off x="3289300" y="585978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107967</xdr:rowOff>
    </xdr:from>
    <xdr:ext cx="405111" cy="259045"/>
    <xdr:sp macro="" textlink="">
      <xdr:nvSpPr>
        <xdr:cNvPr id="93" name="n_1aveValue有形固定資産減価償却率"/>
        <xdr:cNvSpPr txBox="1"/>
      </xdr:nvSpPr>
      <xdr:spPr>
        <a:xfrm>
          <a:off x="3836044" y="550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111565</xdr:rowOff>
    </xdr:from>
    <xdr:ext cx="405111" cy="259045"/>
    <xdr:sp macro="" textlink="">
      <xdr:nvSpPr>
        <xdr:cNvPr id="94" name="n_2aveValue有形固定資産減価償却率"/>
        <xdr:cNvSpPr txBox="1"/>
      </xdr:nvSpPr>
      <xdr:spPr>
        <a:xfrm>
          <a:off x="3086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160672</xdr:rowOff>
    </xdr:from>
    <xdr:ext cx="405111" cy="259045"/>
    <xdr:sp macro="" textlink="">
      <xdr:nvSpPr>
        <xdr:cNvPr id="95" name="n_3aveValue有形固定資産減価償却率"/>
        <xdr:cNvSpPr txBox="1"/>
      </xdr:nvSpPr>
      <xdr:spPr>
        <a:xfrm>
          <a:off x="2324744" y="53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158132</xdr:rowOff>
    </xdr:from>
    <xdr:ext cx="405111" cy="259045"/>
    <xdr:sp macro="" textlink="">
      <xdr:nvSpPr>
        <xdr:cNvPr id="96" name="n_1mainValue有形固定資産減価償却率"/>
        <xdr:cNvSpPr txBox="1"/>
      </xdr:nvSpPr>
      <xdr:spPr>
        <a:xfrm>
          <a:off x="38360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168927</xdr:rowOff>
    </xdr:from>
    <xdr:ext cx="405111" cy="259045"/>
    <xdr:sp macro="" textlink="">
      <xdr:nvSpPr>
        <xdr:cNvPr id="97" name="n_2mainValue有形固定資産減価償却率"/>
        <xdr:cNvSpPr txBox="1"/>
      </xdr:nvSpPr>
      <xdr:spPr>
        <a:xfrm>
          <a:off x="30867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0" name="正方形/長方形 9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実質債務を充当可能基金が上回っているため、債務償還可能年数</a:t>
          </a:r>
        </a:p>
        <a:p>
          <a:r>
            <a:rPr kumimoji="1" lang="ja-JP" altLang="en-US" sz="1100">
              <a:latin typeface="ＭＳ Ｐゴシック" panose="020B0600070205080204" pitchFamily="50" charset="-128"/>
              <a:ea typeface="ＭＳ Ｐゴシック" panose="020B0600070205080204" pitchFamily="50" charset="-128"/>
            </a:rPr>
            <a:t>は算定されなかった。</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4" name="テキスト ボックス 113"/>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31</xdr:row>
      <xdr:rowOff>68124</xdr:rowOff>
    </xdr:from>
    <xdr:ext cx="359394" cy="225703"/>
    <xdr:sp macro="" textlink="">
      <xdr:nvSpPr>
        <xdr:cNvPr id="116" name="テキスト ボックス 115"/>
        <xdr:cNvSpPr txBox="1"/>
      </xdr:nvSpPr>
      <xdr:spPr>
        <a:xfrm>
          <a:off x="10880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2" name="テキスト ボックス 121"/>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53670</xdr:rowOff>
    </xdr:from>
    <xdr:to>
      <xdr:col>76</xdr:col>
      <xdr:colOff>21589</xdr:colOff>
      <xdr:row>34</xdr:row>
      <xdr:rowOff>79375</xdr:rowOff>
    </xdr:to>
    <xdr:cxnSp macro="">
      <xdr:nvCxnSpPr>
        <xdr:cNvPr id="124" name="直線コネクタ 123"/>
        <xdr:cNvCxnSpPr/>
      </xdr:nvCxnSpPr>
      <xdr:spPr>
        <a:xfrm flipV="1">
          <a:off x="14793595" y="5282895"/>
          <a:ext cx="1269" cy="13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134002</xdr:rowOff>
    </xdr:from>
    <xdr:ext cx="340478" cy="259045"/>
    <xdr:sp macro="" textlink="">
      <xdr:nvSpPr>
        <xdr:cNvPr id="125" name="債務償還比率最小値テキスト"/>
        <xdr:cNvSpPr txBox="1"/>
      </xdr:nvSpPr>
      <xdr:spPr>
        <a:xfrm>
          <a:off x="14846300" y="673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6" name="直線コネクタ 125"/>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347</xdr:rowOff>
    </xdr:from>
    <xdr:ext cx="469744" cy="259045"/>
    <xdr:sp macro="" textlink="">
      <xdr:nvSpPr>
        <xdr:cNvPr id="127" name="債務償還比率最大値テキスト"/>
        <xdr:cNvSpPr txBox="1"/>
      </xdr:nvSpPr>
      <xdr:spPr>
        <a:xfrm>
          <a:off x="14846300" y="50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53670</xdr:rowOff>
    </xdr:from>
    <xdr:to>
      <xdr:col>76</xdr:col>
      <xdr:colOff>111125</xdr:colOff>
      <xdr:row>26</xdr:row>
      <xdr:rowOff>53670</xdr:rowOff>
    </xdr:to>
    <xdr:cxnSp macro="">
      <xdr:nvCxnSpPr>
        <xdr:cNvPr id="128" name="直線コネクタ 127"/>
        <xdr:cNvCxnSpPr/>
      </xdr:nvCxnSpPr>
      <xdr:spPr>
        <a:xfrm>
          <a:off x="14706600" y="528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51452</xdr:rowOff>
    </xdr:from>
    <xdr:ext cx="340478" cy="259045"/>
    <xdr:sp macro="" textlink="">
      <xdr:nvSpPr>
        <xdr:cNvPr id="129" name="債務償還比率平均値テキスト"/>
        <xdr:cNvSpPr txBox="1"/>
      </xdr:nvSpPr>
      <xdr:spPr>
        <a:xfrm>
          <a:off x="14846300" y="64808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28575</xdr:rowOff>
    </xdr:from>
    <xdr:to>
      <xdr:col>76</xdr:col>
      <xdr:colOff>73025</xdr:colOff>
      <xdr:row>34</xdr:row>
      <xdr:rowOff>130175</xdr:rowOff>
    </xdr:to>
    <xdr:sp macro="" textlink="">
      <xdr:nvSpPr>
        <xdr:cNvPr id="130" name="フローチャート: 判断 129"/>
        <xdr:cNvSpPr/>
      </xdr:nvSpPr>
      <xdr:spPr>
        <a:xfrm>
          <a:off x="147447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34</xdr:row>
      <xdr:rowOff>28575</xdr:rowOff>
    </xdr:from>
    <xdr:to>
      <xdr:col>72</xdr:col>
      <xdr:colOff>123825</xdr:colOff>
      <xdr:row>34</xdr:row>
      <xdr:rowOff>130175</xdr:rowOff>
    </xdr:to>
    <xdr:sp macro="" textlink="">
      <xdr:nvSpPr>
        <xdr:cNvPr id="131" name="フローチャート: 判断 130"/>
        <xdr:cNvSpPr/>
      </xdr:nvSpPr>
      <xdr:spPr>
        <a:xfrm>
          <a:off x="14033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32</xdr:row>
      <xdr:rowOff>146702</xdr:rowOff>
    </xdr:from>
    <xdr:ext cx="340478" cy="259045"/>
    <xdr:sp macro="" textlink="">
      <xdr:nvSpPr>
        <xdr:cNvPr id="137" name="n_1aveValue債務償還比率"/>
        <xdr:cNvSpPr txBox="1"/>
      </xdr:nvSpPr>
      <xdr:spPr>
        <a:xfrm>
          <a:off x="13901361" y="6404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351,976
329,355
20.61
149,418,926
144,745,755
4,592,771
91,444,691
27,406,172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7" name="直線コネクタ 56"/>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405111" cy="259045"/>
    <xdr:sp macro="" textlink="">
      <xdr:nvSpPr>
        <xdr:cNvPr id="60" name="【道路】&#10;有形固定資産減価償却率最大値テキスト"/>
        <xdr:cNvSpPr txBox="1"/>
      </xdr:nvSpPr>
      <xdr:spPr>
        <a:xfrm>
          <a:off x="4673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1" name="直線コネクタ 60"/>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164210</xdr:rowOff>
    </xdr:from>
    <xdr:ext cx="405111" cy="259045"/>
    <xdr:sp macro="" textlink="">
      <xdr:nvSpPr>
        <xdr:cNvPr id="62" name="【道路】&#10;有形固定資産減価償却率平均値テキスト"/>
        <xdr:cNvSpPr txBox="1"/>
      </xdr:nvSpPr>
      <xdr:spPr>
        <a:xfrm>
          <a:off x="4673600" y="6164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141333</xdr:rowOff>
    </xdr:from>
    <xdr:to>
      <xdr:col>24</xdr:col>
      <xdr:colOff>114300</xdr:colOff>
      <xdr:row>37</xdr:row>
      <xdr:rowOff>71483</xdr:rowOff>
    </xdr:to>
    <xdr:sp macro="" textlink="">
      <xdr:nvSpPr>
        <xdr:cNvPr id="63" name="フローチャート: 判断 62"/>
        <xdr:cNvSpPr/>
      </xdr:nvSpPr>
      <xdr:spPr>
        <a:xfrm>
          <a:off x="45847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4" name="フローチャート: 判断 63"/>
        <xdr:cNvSpPr/>
      </xdr:nvSpPr>
      <xdr:spPr>
        <a:xfrm>
          <a:off x="3746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95613</xdr:rowOff>
    </xdr:from>
    <xdr:to>
      <xdr:col>15</xdr:col>
      <xdr:colOff>101600</xdr:colOff>
      <xdr:row>36</xdr:row>
      <xdr:rowOff>25763</xdr:rowOff>
    </xdr:to>
    <xdr:sp macro="" textlink="">
      <xdr:nvSpPr>
        <xdr:cNvPr id="65" name="フローチャート: 判断 64"/>
        <xdr:cNvSpPr/>
      </xdr:nvSpPr>
      <xdr:spPr>
        <a:xfrm>
          <a:off x="28575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95613</xdr:rowOff>
    </xdr:from>
    <xdr:to>
      <xdr:col>10</xdr:col>
      <xdr:colOff>165100</xdr:colOff>
      <xdr:row>36</xdr:row>
      <xdr:rowOff>25763</xdr:rowOff>
    </xdr:to>
    <xdr:sp macro="" textlink="">
      <xdr:nvSpPr>
        <xdr:cNvPr id="66" name="フローチャート: 判断 65"/>
        <xdr:cNvSpPr/>
      </xdr:nvSpPr>
      <xdr:spPr>
        <a:xfrm>
          <a:off x="19685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72" name="楕円 71"/>
        <xdr:cNvSpPr/>
      </xdr:nvSpPr>
      <xdr:spPr>
        <a:xfrm>
          <a:off x="45847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127924</xdr:rowOff>
    </xdr:from>
    <xdr:ext cx="405111" cy="259045"/>
    <xdr:sp macro="" textlink="">
      <xdr:nvSpPr>
        <xdr:cNvPr id="73" name="【道路】&#10;有形固定資産減価償却率該当値テキスト"/>
        <xdr:cNvSpPr txBox="1"/>
      </xdr:nvSpPr>
      <xdr:spPr>
        <a:xfrm>
          <a:off x="4673600"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5806</xdr:rowOff>
    </xdr:from>
    <xdr:to>
      <xdr:col>20</xdr:col>
      <xdr:colOff>38100</xdr:colOff>
      <xdr:row>38</xdr:row>
      <xdr:rowOff>107406</xdr:rowOff>
    </xdr:to>
    <xdr:sp macro="" textlink="">
      <xdr:nvSpPr>
        <xdr:cNvPr id="74" name="楕円 73"/>
        <xdr:cNvSpPr/>
      </xdr:nvSpPr>
      <xdr:spPr>
        <a:xfrm>
          <a:off x="3746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28847</xdr:rowOff>
    </xdr:from>
    <xdr:to>
      <xdr:col>24</xdr:col>
      <xdr:colOff>63500</xdr:colOff>
      <xdr:row>38</xdr:row>
      <xdr:rowOff>56606</xdr:rowOff>
    </xdr:to>
    <xdr:cxnSp macro="">
      <xdr:nvCxnSpPr>
        <xdr:cNvPr id="75" name="直線コネクタ 74"/>
        <xdr:cNvCxnSpPr/>
      </xdr:nvCxnSpPr>
      <xdr:spPr>
        <a:xfrm flipV="1">
          <a:off x="3797300" y="654394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31931</xdr:rowOff>
    </xdr:from>
    <xdr:to>
      <xdr:col>15</xdr:col>
      <xdr:colOff>101600</xdr:colOff>
      <xdr:row>38</xdr:row>
      <xdr:rowOff>133531</xdr:rowOff>
    </xdr:to>
    <xdr:sp macro="" textlink="">
      <xdr:nvSpPr>
        <xdr:cNvPr id="76" name="楕円 75"/>
        <xdr:cNvSpPr/>
      </xdr:nvSpPr>
      <xdr:spPr>
        <a:xfrm>
          <a:off x="2857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56606</xdr:rowOff>
    </xdr:from>
    <xdr:to>
      <xdr:col>19</xdr:col>
      <xdr:colOff>177800</xdr:colOff>
      <xdr:row>38</xdr:row>
      <xdr:rowOff>82731</xdr:rowOff>
    </xdr:to>
    <xdr:cxnSp macro="">
      <xdr:nvCxnSpPr>
        <xdr:cNvPr id="77" name="直線コネクタ 76"/>
        <xdr:cNvCxnSpPr/>
      </xdr:nvCxnSpPr>
      <xdr:spPr>
        <a:xfrm flipV="1">
          <a:off x="2908300" y="65717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127199</xdr:rowOff>
    </xdr:from>
    <xdr:ext cx="405111" cy="259045"/>
    <xdr:sp macro="" textlink="">
      <xdr:nvSpPr>
        <xdr:cNvPr id="78" name="n_1aveValue【道路】&#10;有形固定資産減価償却率"/>
        <xdr:cNvSpPr txBox="1"/>
      </xdr:nvSpPr>
      <xdr:spPr>
        <a:xfrm>
          <a:off x="35820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42290</xdr:rowOff>
    </xdr:from>
    <xdr:ext cx="405111" cy="259045"/>
    <xdr:sp macro="" textlink="">
      <xdr:nvSpPr>
        <xdr:cNvPr id="79" name="n_2aveValue【道路】&#10;有形固定資産減価償却率"/>
        <xdr:cNvSpPr txBox="1"/>
      </xdr:nvSpPr>
      <xdr:spPr>
        <a:xfrm>
          <a:off x="27057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42290</xdr:rowOff>
    </xdr:from>
    <xdr:ext cx="405111" cy="259045"/>
    <xdr:sp macro="" textlink="">
      <xdr:nvSpPr>
        <xdr:cNvPr id="80" name="n_3aveValue【道路】&#10;有形固定資産減価償却率"/>
        <xdr:cNvSpPr txBox="1"/>
      </xdr:nvSpPr>
      <xdr:spPr>
        <a:xfrm>
          <a:off x="18167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98533</xdr:rowOff>
    </xdr:from>
    <xdr:ext cx="405111" cy="259045"/>
    <xdr:sp macro="" textlink="">
      <xdr:nvSpPr>
        <xdr:cNvPr id="81" name="n_1mainValue【道路】&#10;有形固定資産減価償却率"/>
        <xdr:cNvSpPr txBox="1"/>
      </xdr:nvSpPr>
      <xdr:spPr>
        <a:xfrm>
          <a:off x="35820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124658</xdr:rowOff>
    </xdr:from>
    <xdr:ext cx="405111" cy="259045"/>
    <xdr:sp macro="" textlink="">
      <xdr:nvSpPr>
        <xdr:cNvPr id="82" name="n_2mainValue【道路】&#10;有形固定資産減価償却率"/>
        <xdr:cNvSpPr txBox="1"/>
      </xdr:nvSpPr>
      <xdr:spPr>
        <a:xfrm>
          <a:off x="2705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30556</xdr:rowOff>
    </xdr:from>
    <xdr:to>
      <xdr:col>54</xdr:col>
      <xdr:colOff>189865</xdr:colOff>
      <xdr:row>41</xdr:row>
      <xdr:rowOff>150952</xdr:rowOff>
    </xdr:to>
    <xdr:cxnSp macro="">
      <xdr:nvCxnSpPr>
        <xdr:cNvPr id="106" name="直線コネクタ 105"/>
        <xdr:cNvCxnSpPr/>
      </xdr:nvCxnSpPr>
      <xdr:spPr>
        <a:xfrm flipV="1">
          <a:off x="10476865" y="5688406"/>
          <a:ext cx="0" cy="14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154779</xdr:rowOff>
    </xdr:from>
    <xdr:ext cx="469744" cy="259045"/>
    <xdr:sp macro="" textlink="">
      <xdr:nvSpPr>
        <xdr:cNvPr id="107" name="【道路】&#10;一人当たり延長最小値テキスト"/>
        <xdr:cNvSpPr txBox="1"/>
      </xdr:nvSpPr>
      <xdr:spPr>
        <a:xfrm>
          <a:off x="10515600" y="718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150952</xdr:rowOff>
    </xdr:from>
    <xdr:to>
      <xdr:col>55</xdr:col>
      <xdr:colOff>88900</xdr:colOff>
      <xdr:row>41</xdr:row>
      <xdr:rowOff>150952</xdr:rowOff>
    </xdr:to>
    <xdr:cxnSp macro="">
      <xdr:nvCxnSpPr>
        <xdr:cNvPr id="108" name="直線コネクタ 107"/>
        <xdr:cNvCxnSpPr/>
      </xdr:nvCxnSpPr>
      <xdr:spPr>
        <a:xfrm>
          <a:off x="10388600" y="718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148683</xdr:rowOff>
    </xdr:from>
    <xdr:ext cx="534377" cy="259045"/>
    <xdr:sp macro="" textlink="">
      <xdr:nvSpPr>
        <xdr:cNvPr id="109" name="【道路】&#10;一人当たり延長最大値テキスト"/>
        <xdr:cNvSpPr txBox="1"/>
      </xdr:nvSpPr>
      <xdr:spPr>
        <a:xfrm>
          <a:off x="10515600" y="546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30556</xdr:rowOff>
    </xdr:from>
    <xdr:to>
      <xdr:col>55</xdr:col>
      <xdr:colOff>88900</xdr:colOff>
      <xdr:row>33</xdr:row>
      <xdr:rowOff>30556</xdr:rowOff>
    </xdr:to>
    <xdr:cxnSp macro="">
      <xdr:nvCxnSpPr>
        <xdr:cNvPr id="110" name="直線コネクタ 109"/>
        <xdr:cNvCxnSpPr/>
      </xdr:nvCxnSpPr>
      <xdr:spPr>
        <a:xfrm>
          <a:off x="10388600" y="568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51554</xdr:rowOff>
    </xdr:from>
    <xdr:ext cx="469744" cy="259045"/>
    <xdr:sp macro="" textlink="">
      <xdr:nvSpPr>
        <xdr:cNvPr id="111" name="【道路】&#10;一人当たり延長平均値テキスト"/>
        <xdr:cNvSpPr txBox="1"/>
      </xdr:nvSpPr>
      <xdr:spPr>
        <a:xfrm>
          <a:off x="10515600" y="69095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28677</xdr:rowOff>
    </xdr:from>
    <xdr:to>
      <xdr:col>55</xdr:col>
      <xdr:colOff>50800</xdr:colOff>
      <xdr:row>41</xdr:row>
      <xdr:rowOff>130277</xdr:rowOff>
    </xdr:to>
    <xdr:sp macro="" textlink="">
      <xdr:nvSpPr>
        <xdr:cNvPr id="112" name="フローチャート: 判断 111"/>
        <xdr:cNvSpPr/>
      </xdr:nvSpPr>
      <xdr:spPr>
        <a:xfrm>
          <a:off x="10426700" y="70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40640</xdr:rowOff>
    </xdr:from>
    <xdr:to>
      <xdr:col>50</xdr:col>
      <xdr:colOff>165100</xdr:colOff>
      <xdr:row>41</xdr:row>
      <xdr:rowOff>142240</xdr:rowOff>
    </xdr:to>
    <xdr:sp macro="" textlink="">
      <xdr:nvSpPr>
        <xdr:cNvPr id="113" name="フローチャート: 判断 112"/>
        <xdr:cNvSpPr/>
      </xdr:nvSpPr>
      <xdr:spPr>
        <a:xfrm>
          <a:off x="9588500" y="707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70510</xdr:rowOff>
    </xdr:from>
    <xdr:to>
      <xdr:col>46</xdr:col>
      <xdr:colOff>38100</xdr:colOff>
      <xdr:row>42</xdr:row>
      <xdr:rowOff>660</xdr:rowOff>
    </xdr:to>
    <xdr:sp macro="" textlink="">
      <xdr:nvSpPr>
        <xdr:cNvPr id="114" name="フローチャート: 判断 113"/>
        <xdr:cNvSpPr/>
      </xdr:nvSpPr>
      <xdr:spPr>
        <a:xfrm>
          <a:off x="8699500" y="709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134062</xdr:rowOff>
    </xdr:from>
    <xdr:to>
      <xdr:col>41</xdr:col>
      <xdr:colOff>101600</xdr:colOff>
      <xdr:row>41</xdr:row>
      <xdr:rowOff>64212</xdr:rowOff>
    </xdr:to>
    <xdr:sp macro="" textlink="">
      <xdr:nvSpPr>
        <xdr:cNvPr id="115" name="フローチャート: 判断 114"/>
        <xdr:cNvSpPr/>
      </xdr:nvSpPr>
      <xdr:spPr>
        <a:xfrm>
          <a:off x="7810500" y="6992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85446</xdr:rowOff>
    </xdr:from>
    <xdr:to>
      <xdr:col>55</xdr:col>
      <xdr:colOff>50800</xdr:colOff>
      <xdr:row>42</xdr:row>
      <xdr:rowOff>15596</xdr:rowOff>
    </xdr:to>
    <xdr:sp macro="" textlink="">
      <xdr:nvSpPr>
        <xdr:cNvPr id="121" name="楕円 120"/>
        <xdr:cNvSpPr/>
      </xdr:nvSpPr>
      <xdr:spPr>
        <a:xfrm>
          <a:off x="10426700" y="71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7104</xdr:rowOff>
    </xdr:from>
    <xdr:ext cx="469744" cy="259045"/>
    <xdr:sp macro="" textlink="">
      <xdr:nvSpPr>
        <xdr:cNvPr id="122" name="【道路】&#10;一人当たり延長該当値テキスト"/>
        <xdr:cNvSpPr txBox="1"/>
      </xdr:nvSpPr>
      <xdr:spPr>
        <a:xfrm>
          <a:off x="10515600" y="703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84531</xdr:rowOff>
    </xdr:from>
    <xdr:to>
      <xdr:col>50</xdr:col>
      <xdr:colOff>165100</xdr:colOff>
      <xdr:row>42</xdr:row>
      <xdr:rowOff>14681</xdr:rowOff>
    </xdr:to>
    <xdr:sp macro="" textlink="">
      <xdr:nvSpPr>
        <xdr:cNvPr id="123" name="楕円 122"/>
        <xdr:cNvSpPr/>
      </xdr:nvSpPr>
      <xdr:spPr>
        <a:xfrm>
          <a:off x="9588500" y="711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135331</xdr:rowOff>
    </xdr:from>
    <xdr:to>
      <xdr:col>55</xdr:col>
      <xdr:colOff>0</xdr:colOff>
      <xdr:row>41</xdr:row>
      <xdr:rowOff>136246</xdr:rowOff>
    </xdr:to>
    <xdr:cxnSp macro="">
      <xdr:nvCxnSpPr>
        <xdr:cNvPr id="124" name="直線コネクタ 123"/>
        <xdr:cNvCxnSpPr/>
      </xdr:nvCxnSpPr>
      <xdr:spPr>
        <a:xfrm>
          <a:off x="9639300" y="7164781"/>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83998</xdr:rowOff>
    </xdr:from>
    <xdr:to>
      <xdr:col>46</xdr:col>
      <xdr:colOff>38100</xdr:colOff>
      <xdr:row>42</xdr:row>
      <xdr:rowOff>14148</xdr:rowOff>
    </xdr:to>
    <xdr:sp macro="" textlink="">
      <xdr:nvSpPr>
        <xdr:cNvPr id="125" name="楕円 124"/>
        <xdr:cNvSpPr/>
      </xdr:nvSpPr>
      <xdr:spPr>
        <a:xfrm>
          <a:off x="8699500" y="71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134798</xdr:rowOff>
    </xdr:from>
    <xdr:to>
      <xdr:col>50</xdr:col>
      <xdr:colOff>114300</xdr:colOff>
      <xdr:row>41</xdr:row>
      <xdr:rowOff>135331</xdr:rowOff>
    </xdr:to>
    <xdr:cxnSp macro="">
      <xdr:nvCxnSpPr>
        <xdr:cNvPr id="126" name="直線コネクタ 125"/>
        <xdr:cNvCxnSpPr/>
      </xdr:nvCxnSpPr>
      <xdr:spPr>
        <a:xfrm>
          <a:off x="8750300" y="716424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158767</xdr:rowOff>
    </xdr:from>
    <xdr:ext cx="469744" cy="259045"/>
    <xdr:sp macro="" textlink="">
      <xdr:nvSpPr>
        <xdr:cNvPr id="127" name="n_1aveValue【道路】&#10;一人当たり延長"/>
        <xdr:cNvSpPr txBox="1"/>
      </xdr:nvSpPr>
      <xdr:spPr>
        <a:xfrm>
          <a:off x="9391727" y="684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17187</xdr:rowOff>
    </xdr:from>
    <xdr:ext cx="469744" cy="259045"/>
    <xdr:sp macro="" textlink="">
      <xdr:nvSpPr>
        <xdr:cNvPr id="128" name="n_2aveValue【道路】&#10;一人当たり延長"/>
        <xdr:cNvSpPr txBox="1"/>
      </xdr:nvSpPr>
      <xdr:spPr>
        <a:xfrm>
          <a:off x="8515427" y="68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80739</xdr:rowOff>
    </xdr:from>
    <xdr:ext cx="469744" cy="259045"/>
    <xdr:sp macro="" textlink="">
      <xdr:nvSpPr>
        <xdr:cNvPr id="129" name="n_3aveValue【道路】&#10;一人当たり延長"/>
        <xdr:cNvSpPr txBox="1"/>
      </xdr:nvSpPr>
      <xdr:spPr>
        <a:xfrm>
          <a:off x="7626427" y="676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5808</xdr:rowOff>
    </xdr:from>
    <xdr:ext cx="469744" cy="259045"/>
    <xdr:sp macro="" textlink="">
      <xdr:nvSpPr>
        <xdr:cNvPr id="130" name="n_1mainValue【道路】&#10;一人当たり延長"/>
        <xdr:cNvSpPr txBox="1"/>
      </xdr:nvSpPr>
      <xdr:spPr>
        <a:xfrm>
          <a:off x="9391727" y="720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5275</xdr:rowOff>
    </xdr:from>
    <xdr:ext cx="469744" cy="259045"/>
    <xdr:sp macro="" textlink="">
      <xdr:nvSpPr>
        <xdr:cNvPr id="131" name="n_2mainValue【道路】&#10;一人当たり延長"/>
        <xdr:cNvSpPr txBox="1"/>
      </xdr:nvSpPr>
      <xdr:spPr>
        <a:xfrm>
          <a:off x="8515427" y="720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2" name="テキスト ボックス 14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4" name="テキスト ボックス 143"/>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4" name="テキスト ボックス 153"/>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6" name="テキスト ボックス 15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96338</xdr:rowOff>
    </xdr:from>
    <xdr:to>
      <xdr:col>24</xdr:col>
      <xdr:colOff>62865</xdr:colOff>
      <xdr:row>64</xdr:row>
      <xdr:rowOff>130628</xdr:rowOff>
    </xdr:to>
    <xdr:cxnSp macro="">
      <xdr:nvCxnSpPr>
        <xdr:cNvPr id="158" name="直線コネクタ 157"/>
        <xdr:cNvCxnSpPr/>
      </xdr:nvCxnSpPr>
      <xdr:spPr>
        <a:xfrm flipV="1">
          <a:off x="4634865" y="9526088"/>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05111" cy="259045"/>
    <xdr:sp macro="" textlink="">
      <xdr:nvSpPr>
        <xdr:cNvPr id="159" name="【橋りょう・トンネル】&#10;有形固定資産減価償却率最小値テキスト"/>
        <xdr:cNvSpPr txBox="1"/>
      </xdr:nvSpPr>
      <xdr:spPr>
        <a:xfrm>
          <a:off x="4673600" y="1110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43015</xdr:rowOff>
    </xdr:from>
    <xdr:ext cx="405111" cy="259045"/>
    <xdr:sp macro="" textlink="">
      <xdr:nvSpPr>
        <xdr:cNvPr id="161" name="【橋りょう・トンネル】&#10;有形固定資産減価償却率最大値テキスト"/>
        <xdr:cNvSpPr txBox="1"/>
      </xdr:nvSpPr>
      <xdr:spPr>
        <a:xfrm>
          <a:off x="4673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96338</xdr:rowOff>
    </xdr:from>
    <xdr:to>
      <xdr:col>24</xdr:col>
      <xdr:colOff>152400</xdr:colOff>
      <xdr:row>55</xdr:row>
      <xdr:rowOff>96338</xdr:rowOff>
    </xdr:to>
    <xdr:cxnSp macro="">
      <xdr:nvCxnSpPr>
        <xdr:cNvPr id="162" name="直線コネクタ 161"/>
        <xdr:cNvCxnSpPr/>
      </xdr:nvCxnSpPr>
      <xdr:spPr>
        <a:xfrm>
          <a:off x="4546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28864</xdr:rowOff>
    </xdr:from>
    <xdr:ext cx="405111" cy="259045"/>
    <xdr:sp macro="" textlink="">
      <xdr:nvSpPr>
        <xdr:cNvPr id="163" name="【橋りょう・トンネル】&#10;有形固定資産減価償却率平均値テキスト"/>
        <xdr:cNvSpPr txBox="1"/>
      </xdr:nvSpPr>
      <xdr:spPr>
        <a:xfrm>
          <a:off x="4673600" y="10315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50437</xdr:rowOff>
    </xdr:from>
    <xdr:to>
      <xdr:col>24</xdr:col>
      <xdr:colOff>114300</xdr:colOff>
      <xdr:row>60</xdr:row>
      <xdr:rowOff>152037</xdr:rowOff>
    </xdr:to>
    <xdr:sp macro="" textlink="">
      <xdr:nvSpPr>
        <xdr:cNvPr id="164" name="フローチャート: 判断 163"/>
        <xdr:cNvSpPr/>
      </xdr:nvSpPr>
      <xdr:spPr>
        <a:xfrm>
          <a:off x="45847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65" name="フローチャート: 判断 164"/>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122283</xdr:rowOff>
    </xdr:from>
    <xdr:to>
      <xdr:col>15</xdr:col>
      <xdr:colOff>101600</xdr:colOff>
      <xdr:row>61</xdr:row>
      <xdr:rowOff>52433</xdr:rowOff>
    </xdr:to>
    <xdr:sp macro="" textlink="">
      <xdr:nvSpPr>
        <xdr:cNvPr id="166" name="フローチャート: 判断 165"/>
        <xdr:cNvSpPr/>
      </xdr:nvSpPr>
      <xdr:spPr>
        <a:xfrm>
          <a:off x="2857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120650</xdr:rowOff>
    </xdr:from>
    <xdr:to>
      <xdr:col>10</xdr:col>
      <xdr:colOff>165100</xdr:colOff>
      <xdr:row>62</xdr:row>
      <xdr:rowOff>50800</xdr:rowOff>
    </xdr:to>
    <xdr:sp macro="" textlink="">
      <xdr:nvSpPr>
        <xdr:cNvPr id="167" name="フローチャート: 判断 166"/>
        <xdr:cNvSpPr/>
      </xdr:nvSpPr>
      <xdr:spPr>
        <a:xfrm>
          <a:off x="1968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89626</xdr:rowOff>
    </xdr:from>
    <xdr:to>
      <xdr:col>24</xdr:col>
      <xdr:colOff>114300</xdr:colOff>
      <xdr:row>57</xdr:row>
      <xdr:rowOff>19776</xdr:rowOff>
    </xdr:to>
    <xdr:sp macro="" textlink="">
      <xdr:nvSpPr>
        <xdr:cNvPr id="173" name="楕円 172"/>
        <xdr:cNvSpPr/>
      </xdr:nvSpPr>
      <xdr:spPr>
        <a:xfrm>
          <a:off x="4584700" y="96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112503</xdr:rowOff>
    </xdr:from>
    <xdr:ext cx="405111" cy="259045"/>
    <xdr:sp macro="" textlink="">
      <xdr:nvSpPr>
        <xdr:cNvPr id="174" name="【橋りょう・トンネル】&#10;有形固定資産減価償却率該当値テキスト"/>
        <xdr:cNvSpPr txBox="1"/>
      </xdr:nvSpPr>
      <xdr:spPr>
        <a:xfrm>
          <a:off x="4673600" y="954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132080</xdr:rowOff>
    </xdr:from>
    <xdr:to>
      <xdr:col>20</xdr:col>
      <xdr:colOff>38100</xdr:colOff>
      <xdr:row>57</xdr:row>
      <xdr:rowOff>62230</xdr:rowOff>
    </xdr:to>
    <xdr:sp macro="" textlink="">
      <xdr:nvSpPr>
        <xdr:cNvPr id="175" name="楕円 174"/>
        <xdr:cNvSpPr/>
      </xdr:nvSpPr>
      <xdr:spPr>
        <a:xfrm>
          <a:off x="3746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140426</xdr:rowOff>
    </xdr:from>
    <xdr:to>
      <xdr:col>24</xdr:col>
      <xdr:colOff>63500</xdr:colOff>
      <xdr:row>57</xdr:row>
      <xdr:rowOff>11430</xdr:rowOff>
    </xdr:to>
    <xdr:cxnSp macro="">
      <xdr:nvCxnSpPr>
        <xdr:cNvPr id="176" name="直線コネクタ 175"/>
        <xdr:cNvCxnSpPr/>
      </xdr:nvCxnSpPr>
      <xdr:spPr>
        <a:xfrm flipV="1">
          <a:off x="3797300" y="974162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105954</xdr:rowOff>
    </xdr:from>
    <xdr:to>
      <xdr:col>15</xdr:col>
      <xdr:colOff>101600</xdr:colOff>
      <xdr:row>57</xdr:row>
      <xdr:rowOff>36104</xdr:rowOff>
    </xdr:to>
    <xdr:sp macro="" textlink="">
      <xdr:nvSpPr>
        <xdr:cNvPr id="177" name="楕円 176"/>
        <xdr:cNvSpPr/>
      </xdr:nvSpPr>
      <xdr:spPr>
        <a:xfrm>
          <a:off x="2857500" y="97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156754</xdr:rowOff>
    </xdr:from>
    <xdr:to>
      <xdr:col>19</xdr:col>
      <xdr:colOff>177800</xdr:colOff>
      <xdr:row>57</xdr:row>
      <xdr:rowOff>11430</xdr:rowOff>
    </xdr:to>
    <xdr:cxnSp macro="">
      <xdr:nvCxnSpPr>
        <xdr:cNvPr id="178" name="直線コネクタ 177"/>
        <xdr:cNvCxnSpPr/>
      </xdr:nvCxnSpPr>
      <xdr:spPr>
        <a:xfrm>
          <a:off x="2908300" y="975795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159493</xdr:rowOff>
    </xdr:from>
    <xdr:ext cx="405111" cy="259045"/>
    <xdr:sp macro="" textlink="">
      <xdr:nvSpPr>
        <xdr:cNvPr id="179" name="n_1aveValue【橋りょう・トンネル】&#10;有形固定資産減価償却率"/>
        <xdr:cNvSpPr txBox="1"/>
      </xdr:nvSpPr>
      <xdr:spPr>
        <a:xfrm>
          <a:off x="3582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43560</xdr:rowOff>
    </xdr:from>
    <xdr:ext cx="405111" cy="259045"/>
    <xdr:sp macro="" textlink="">
      <xdr:nvSpPr>
        <xdr:cNvPr id="180" name="n_2aveValue【橋りょう・トンネル】&#10;有形固定資産減価償却率"/>
        <xdr:cNvSpPr txBox="1"/>
      </xdr:nvSpPr>
      <xdr:spPr>
        <a:xfrm>
          <a:off x="2705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67327</xdr:rowOff>
    </xdr:from>
    <xdr:ext cx="405111" cy="259045"/>
    <xdr:sp macro="" textlink="">
      <xdr:nvSpPr>
        <xdr:cNvPr id="181" name="n_3aveValue【橋りょう・トンネル】&#10;有形固定資産減価償却率"/>
        <xdr:cNvSpPr txBox="1"/>
      </xdr:nvSpPr>
      <xdr:spPr>
        <a:xfrm>
          <a:off x="1816744"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78757</xdr:rowOff>
    </xdr:from>
    <xdr:ext cx="405111" cy="259045"/>
    <xdr:sp macro="" textlink="">
      <xdr:nvSpPr>
        <xdr:cNvPr id="182" name="n_1mainValue【橋りょう・トンネル】&#10;有形固定資産減価償却率"/>
        <xdr:cNvSpPr txBox="1"/>
      </xdr:nvSpPr>
      <xdr:spPr>
        <a:xfrm>
          <a:off x="3582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52631</xdr:rowOff>
    </xdr:from>
    <xdr:ext cx="405111" cy="259045"/>
    <xdr:sp macro="" textlink="">
      <xdr:nvSpPr>
        <xdr:cNvPr id="183" name="n_2mainValue【橋りょう・トンネル】&#10;有形固定資産減価償却率"/>
        <xdr:cNvSpPr txBox="1"/>
      </xdr:nvSpPr>
      <xdr:spPr>
        <a:xfrm>
          <a:off x="2705744" y="948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4" name="直線コネクタ 19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5" name="テキスト ボックス 19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6" name="直線コネクタ 19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97" name="テキスト ボックス 196"/>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8" name="直線コネクタ 19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9" name="テキスト ボックス 19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0" name="直線コネクタ 19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1" name="テキスト ボックス 20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2" name="直線コネクタ 20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3" name="テキスト ボックス 20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5" name="テキスト ボックス 20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169401</xdr:rowOff>
    </xdr:from>
    <xdr:to>
      <xdr:col>54</xdr:col>
      <xdr:colOff>189865</xdr:colOff>
      <xdr:row>64</xdr:row>
      <xdr:rowOff>55344</xdr:rowOff>
    </xdr:to>
    <xdr:cxnSp macro="">
      <xdr:nvCxnSpPr>
        <xdr:cNvPr id="207" name="直線コネクタ 206"/>
        <xdr:cNvCxnSpPr/>
      </xdr:nvCxnSpPr>
      <xdr:spPr>
        <a:xfrm flipV="1">
          <a:off x="10476865" y="9599151"/>
          <a:ext cx="0" cy="142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59171</xdr:rowOff>
    </xdr:from>
    <xdr:ext cx="469744" cy="259045"/>
    <xdr:sp macro="" textlink="">
      <xdr:nvSpPr>
        <xdr:cNvPr id="208" name="【橋りょう・トンネル】&#10;一人当たり有形固定資産（償却資産）額最小値テキスト"/>
        <xdr:cNvSpPr txBox="1"/>
      </xdr:nvSpPr>
      <xdr:spPr>
        <a:xfrm>
          <a:off x="10515600" y="1103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55344</xdr:rowOff>
    </xdr:from>
    <xdr:to>
      <xdr:col>55</xdr:col>
      <xdr:colOff>88900</xdr:colOff>
      <xdr:row>64</xdr:row>
      <xdr:rowOff>55344</xdr:rowOff>
    </xdr:to>
    <xdr:cxnSp macro="">
      <xdr:nvCxnSpPr>
        <xdr:cNvPr id="209" name="直線コネクタ 208"/>
        <xdr:cNvCxnSpPr/>
      </xdr:nvCxnSpPr>
      <xdr:spPr>
        <a:xfrm>
          <a:off x="10388600" y="1102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116078</xdr:rowOff>
    </xdr:from>
    <xdr:ext cx="599010" cy="259045"/>
    <xdr:sp macro="" textlink="">
      <xdr:nvSpPr>
        <xdr:cNvPr id="210" name="【橋りょう・トンネル】&#10;一人当たり有形固定資産（償却資産）額最大値テキスト"/>
        <xdr:cNvSpPr txBox="1"/>
      </xdr:nvSpPr>
      <xdr:spPr>
        <a:xfrm>
          <a:off x="10515600" y="9374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169401</xdr:rowOff>
    </xdr:from>
    <xdr:to>
      <xdr:col>55</xdr:col>
      <xdr:colOff>88900</xdr:colOff>
      <xdr:row>55</xdr:row>
      <xdr:rowOff>169401</xdr:rowOff>
    </xdr:to>
    <xdr:cxnSp macro="">
      <xdr:nvCxnSpPr>
        <xdr:cNvPr id="211" name="直線コネクタ 210"/>
        <xdr:cNvCxnSpPr/>
      </xdr:nvCxnSpPr>
      <xdr:spPr>
        <a:xfrm>
          <a:off x="10388600" y="959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47909</xdr:rowOff>
    </xdr:from>
    <xdr:ext cx="534377" cy="259045"/>
    <xdr:sp macro="" textlink="">
      <xdr:nvSpPr>
        <xdr:cNvPr id="212" name="【橋りょう・トンネル】&#10;一人当たり有形固定資産（償却資産）額平均値テキスト"/>
        <xdr:cNvSpPr txBox="1"/>
      </xdr:nvSpPr>
      <xdr:spPr>
        <a:xfrm>
          <a:off x="10515600" y="1067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69482</xdr:rowOff>
    </xdr:from>
    <xdr:to>
      <xdr:col>55</xdr:col>
      <xdr:colOff>50800</xdr:colOff>
      <xdr:row>62</xdr:row>
      <xdr:rowOff>171082</xdr:rowOff>
    </xdr:to>
    <xdr:sp macro="" textlink="">
      <xdr:nvSpPr>
        <xdr:cNvPr id="213" name="フローチャート: 判断 212"/>
        <xdr:cNvSpPr/>
      </xdr:nvSpPr>
      <xdr:spPr>
        <a:xfrm>
          <a:off x="104267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81659</xdr:rowOff>
    </xdr:from>
    <xdr:to>
      <xdr:col>50</xdr:col>
      <xdr:colOff>165100</xdr:colOff>
      <xdr:row>63</xdr:row>
      <xdr:rowOff>11809</xdr:rowOff>
    </xdr:to>
    <xdr:sp macro="" textlink="">
      <xdr:nvSpPr>
        <xdr:cNvPr id="214" name="フローチャート: 判断 213"/>
        <xdr:cNvSpPr/>
      </xdr:nvSpPr>
      <xdr:spPr>
        <a:xfrm>
          <a:off x="9588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27602</xdr:rowOff>
    </xdr:from>
    <xdr:to>
      <xdr:col>46</xdr:col>
      <xdr:colOff>38100</xdr:colOff>
      <xdr:row>62</xdr:row>
      <xdr:rowOff>129202</xdr:rowOff>
    </xdr:to>
    <xdr:sp macro="" textlink="">
      <xdr:nvSpPr>
        <xdr:cNvPr id="215" name="フローチャート: 判断 214"/>
        <xdr:cNvSpPr/>
      </xdr:nvSpPr>
      <xdr:spPr>
        <a:xfrm>
          <a:off x="8699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26406</xdr:rowOff>
    </xdr:from>
    <xdr:to>
      <xdr:col>41</xdr:col>
      <xdr:colOff>101600</xdr:colOff>
      <xdr:row>62</xdr:row>
      <xdr:rowOff>128006</xdr:rowOff>
    </xdr:to>
    <xdr:sp macro="" textlink="">
      <xdr:nvSpPr>
        <xdr:cNvPr id="216" name="フローチャート: 判断 215"/>
        <xdr:cNvSpPr/>
      </xdr:nvSpPr>
      <xdr:spPr>
        <a:xfrm>
          <a:off x="7810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133459</xdr:rowOff>
    </xdr:from>
    <xdr:to>
      <xdr:col>55</xdr:col>
      <xdr:colOff>50800</xdr:colOff>
      <xdr:row>61</xdr:row>
      <xdr:rowOff>63609</xdr:rowOff>
    </xdr:to>
    <xdr:sp macro="" textlink="">
      <xdr:nvSpPr>
        <xdr:cNvPr id="222" name="楕円 221"/>
        <xdr:cNvSpPr/>
      </xdr:nvSpPr>
      <xdr:spPr>
        <a:xfrm>
          <a:off x="10426700" y="1042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156336</xdr:rowOff>
    </xdr:from>
    <xdr:ext cx="534377" cy="259045"/>
    <xdr:sp macro="" textlink="">
      <xdr:nvSpPr>
        <xdr:cNvPr id="223" name="【橋りょう・トンネル】&#10;一人当たり有形固定資産（償却資産）額該当値テキスト"/>
        <xdr:cNvSpPr txBox="1"/>
      </xdr:nvSpPr>
      <xdr:spPr>
        <a:xfrm>
          <a:off x="10515600" y="1027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126914</xdr:rowOff>
    </xdr:from>
    <xdr:to>
      <xdr:col>50</xdr:col>
      <xdr:colOff>165100</xdr:colOff>
      <xdr:row>61</xdr:row>
      <xdr:rowOff>57064</xdr:rowOff>
    </xdr:to>
    <xdr:sp macro="" textlink="">
      <xdr:nvSpPr>
        <xdr:cNvPr id="224" name="楕円 223"/>
        <xdr:cNvSpPr/>
      </xdr:nvSpPr>
      <xdr:spPr>
        <a:xfrm>
          <a:off x="9588500" y="1041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6264</xdr:rowOff>
    </xdr:from>
    <xdr:to>
      <xdr:col>55</xdr:col>
      <xdr:colOff>0</xdr:colOff>
      <xdr:row>61</xdr:row>
      <xdr:rowOff>12809</xdr:rowOff>
    </xdr:to>
    <xdr:cxnSp macro="">
      <xdr:nvCxnSpPr>
        <xdr:cNvPr id="225" name="直線コネクタ 224"/>
        <xdr:cNvCxnSpPr/>
      </xdr:nvCxnSpPr>
      <xdr:spPr>
        <a:xfrm>
          <a:off x="9639300" y="10464714"/>
          <a:ext cx="838200" cy="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138374</xdr:rowOff>
    </xdr:from>
    <xdr:to>
      <xdr:col>46</xdr:col>
      <xdr:colOff>38100</xdr:colOff>
      <xdr:row>61</xdr:row>
      <xdr:rowOff>68524</xdr:rowOff>
    </xdr:to>
    <xdr:sp macro="" textlink="">
      <xdr:nvSpPr>
        <xdr:cNvPr id="226" name="楕円 225"/>
        <xdr:cNvSpPr/>
      </xdr:nvSpPr>
      <xdr:spPr>
        <a:xfrm>
          <a:off x="8699500" y="104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6264</xdr:rowOff>
    </xdr:from>
    <xdr:to>
      <xdr:col>50</xdr:col>
      <xdr:colOff>114300</xdr:colOff>
      <xdr:row>61</xdr:row>
      <xdr:rowOff>17724</xdr:rowOff>
    </xdr:to>
    <xdr:cxnSp macro="">
      <xdr:nvCxnSpPr>
        <xdr:cNvPr id="227" name="直線コネクタ 226"/>
        <xdr:cNvCxnSpPr/>
      </xdr:nvCxnSpPr>
      <xdr:spPr>
        <a:xfrm flipV="1">
          <a:off x="8750300" y="10464714"/>
          <a:ext cx="889000" cy="1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2936</xdr:rowOff>
    </xdr:from>
    <xdr:ext cx="534377" cy="259045"/>
    <xdr:sp macro="" textlink="">
      <xdr:nvSpPr>
        <xdr:cNvPr id="228" name="n_1aveValue【橋りょう・トンネル】&#10;一人当たり有形固定資産（償却資産）額"/>
        <xdr:cNvSpPr txBox="1"/>
      </xdr:nvSpPr>
      <xdr:spPr>
        <a:xfrm>
          <a:off x="9359411" y="1080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120329</xdr:rowOff>
    </xdr:from>
    <xdr:ext cx="534377" cy="259045"/>
    <xdr:sp macro="" textlink="">
      <xdr:nvSpPr>
        <xdr:cNvPr id="229" name="n_2aveValue【橋りょう・トンネル】&#10;一人当たり有形固定資産（償却資産）額"/>
        <xdr:cNvSpPr txBox="1"/>
      </xdr:nvSpPr>
      <xdr:spPr>
        <a:xfrm>
          <a:off x="8483111" y="1075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144533</xdr:rowOff>
    </xdr:from>
    <xdr:ext cx="534377" cy="259045"/>
    <xdr:sp macro="" textlink="">
      <xdr:nvSpPr>
        <xdr:cNvPr id="230" name="n_3aveValue【橋りょう・トンネル】&#10;一人当たり有形固定資産（償却資産）額"/>
        <xdr:cNvSpPr txBox="1"/>
      </xdr:nvSpPr>
      <xdr:spPr>
        <a:xfrm>
          <a:off x="7594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73591</xdr:rowOff>
    </xdr:from>
    <xdr:ext cx="534377" cy="259045"/>
    <xdr:sp macro="" textlink="">
      <xdr:nvSpPr>
        <xdr:cNvPr id="231" name="n_1mainValue【橋りょう・トンネル】&#10;一人当たり有形固定資産（償却資産）額"/>
        <xdr:cNvSpPr txBox="1"/>
      </xdr:nvSpPr>
      <xdr:spPr>
        <a:xfrm>
          <a:off x="9359411" y="101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85051</xdr:rowOff>
    </xdr:from>
    <xdr:ext cx="534377" cy="259045"/>
    <xdr:sp macro="" textlink="">
      <xdr:nvSpPr>
        <xdr:cNvPr id="232" name="n_2mainValue【橋りょう・トンネル】&#10;一人当たり有形固定資産（償却資産）額"/>
        <xdr:cNvSpPr txBox="1"/>
      </xdr:nvSpPr>
      <xdr:spPr>
        <a:xfrm>
          <a:off x="8483111" y="102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3" name="テキスト ボックス 24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4" name="直線コネクタ 24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5" name="テキスト ボックス 24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6" name="直線コネクタ 24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7" name="テキスト ボックス 24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8" name="直線コネクタ 24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9" name="テキスト ボックス 24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0" name="直線コネクタ 24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51" name="テキスト ボックス 25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92963</xdr:rowOff>
    </xdr:from>
    <xdr:to>
      <xdr:col>24</xdr:col>
      <xdr:colOff>62865</xdr:colOff>
      <xdr:row>85</xdr:row>
      <xdr:rowOff>38100</xdr:rowOff>
    </xdr:to>
    <xdr:cxnSp macro="">
      <xdr:nvCxnSpPr>
        <xdr:cNvPr id="255" name="直線コネクタ 254"/>
        <xdr:cNvCxnSpPr/>
      </xdr:nvCxnSpPr>
      <xdr:spPr>
        <a:xfrm flipV="1">
          <a:off x="4634865" y="13466063"/>
          <a:ext cx="0" cy="1145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56" name="【公営住宅】&#10;有形固定資産減価償却率最小値テキスト"/>
        <xdr:cNvSpPr txBox="1"/>
      </xdr:nvSpPr>
      <xdr:spPr>
        <a:xfrm>
          <a:off x="4673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7" name="直線コネクタ 256"/>
        <xdr:cNvCxnSpPr/>
      </xdr:nvCxnSpPr>
      <xdr:spPr>
        <a:xfrm>
          <a:off x="4546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39640</xdr:rowOff>
    </xdr:from>
    <xdr:ext cx="405111" cy="259045"/>
    <xdr:sp macro="" textlink="">
      <xdr:nvSpPr>
        <xdr:cNvPr id="258" name="【公営住宅】&#10;有形固定資産減価償却率最大値テキスト"/>
        <xdr:cNvSpPr txBox="1"/>
      </xdr:nvSpPr>
      <xdr:spPr>
        <a:xfrm>
          <a:off x="4673600" y="13241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92963</xdr:rowOff>
    </xdr:from>
    <xdr:to>
      <xdr:col>24</xdr:col>
      <xdr:colOff>152400</xdr:colOff>
      <xdr:row>78</xdr:row>
      <xdr:rowOff>92963</xdr:rowOff>
    </xdr:to>
    <xdr:cxnSp macro="">
      <xdr:nvCxnSpPr>
        <xdr:cNvPr id="259" name="直線コネクタ 258"/>
        <xdr:cNvCxnSpPr/>
      </xdr:nvCxnSpPr>
      <xdr:spPr>
        <a:xfrm>
          <a:off x="4546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150892</xdr:rowOff>
    </xdr:from>
    <xdr:ext cx="405111" cy="259045"/>
    <xdr:sp macro="" textlink="">
      <xdr:nvSpPr>
        <xdr:cNvPr id="260" name="【公営住宅】&#10;有形固定資産減価償却率平均値テキスト"/>
        <xdr:cNvSpPr txBox="1"/>
      </xdr:nvSpPr>
      <xdr:spPr>
        <a:xfrm>
          <a:off x="4673600" y="14038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1015</xdr:rowOff>
    </xdr:from>
    <xdr:to>
      <xdr:col>24</xdr:col>
      <xdr:colOff>114300</xdr:colOff>
      <xdr:row>82</xdr:row>
      <xdr:rowOff>102615</xdr:rowOff>
    </xdr:to>
    <xdr:sp macro="" textlink="">
      <xdr:nvSpPr>
        <xdr:cNvPr id="261" name="フローチャート: 判断 260"/>
        <xdr:cNvSpPr/>
      </xdr:nvSpPr>
      <xdr:spPr>
        <a:xfrm>
          <a:off x="4584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62" name="フローチャート: 判断 261"/>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74168</xdr:rowOff>
    </xdr:from>
    <xdr:to>
      <xdr:col>15</xdr:col>
      <xdr:colOff>101600</xdr:colOff>
      <xdr:row>83</xdr:row>
      <xdr:rowOff>4318</xdr:rowOff>
    </xdr:to>
    <xdr:sp macro="" textlink="">
      <xdr:nvSpPr>
        <xdr:cNvPr id="263" name="フローチャート: 判断 262"/>
        <xdr:cNvSpPr/>
      </xdr:nvSpPr>
      <xdr:spPr>
        <a:xfrm>
          <a:off x="2857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23876</xdr:rowOff>
    </xdr:from>
    <xdr:to>
      <xdr:col>10</xdr:col>
      <xdr:colOff>165100</xdr:colOff>
      <xdr:row>82</xdr:row>
      <xdr:rowOff>125476</xdr:rowOff>
    </xdr:to>
    <xdr:sp macro="" textlink="">
      <xdr:nvSpPr>
        <xdr:cNvPr id="264" name="フローチャート: 判断 263"/>
        <xdr:cNvSpPr/>
      </xdr:nvSpPr>
      <xdr:spPr>
        <a:xfrm>
          <a:off x="19685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46737</xdr:rowOff>
    </xdr:from>
    <xdr:to>
      <xdr:col>24</xdr:col>
      <xdr:colOff>114300</xdr:colOff>
      <xdr:row>79</xdr:row>
      <xdr:rowOff>148337</xdr:rowOff>
    </xdr:to>
    <xdr:sp macro="" textlink="">
      <xdr:nvSpPr>
        <xdr:cNvPr id="270" name="楕円 269"/>
        <xdr:cNvSpPr/>
      </xdr:nvSpPr>
      <xdr:spPr>
        <a:xfrm>
          <a:off x="4584700" y="1359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69614</xdr:rowOff>
    </xdr:from>
    <xdr:ext cx="405111" cy="259045"/>
    <xdr:sp macro="" textlink="">
      <xdr:nvSpPr>
        <xdr:cNvPr id="271" name="【公営住宅】&#10;有形固定資産減価償却率該当値テキスト"/>
        <xdr:cNvSpPr txBox="1"/>
      </xdr:nvSpPr>
      <xdr:spPr>
        <a:xfrm>
          <a:off x="4673600" y="13442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90170</xdr:rowOff>
    </xdr:from>
    <xdr:to>
      <xdr:col>20</xdr:col>
      <xdr:colOff>38100</xdr:colOff>
      <xdr:row>80</xdr:row>
      <xdr:rowOff>20320</xdr:rowOff>
    </xdr:to>
    <xdr:sp macro="" textlink="">
      <xdr:nvSpPr>
        <xdr:cNvPr id="272" name="楕円 271"/>
        <xdr:cNvSpPr/>
      </xdr:nvSpPr>
      <xdr:spPr>
        <a:xfrm>
          <a:off x="3746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97537</xdr:rowOff>
    </xdr:from>
    <xdr:to>
      <xdr:col>24</xdr:col>
      <xdr:colOff>63500</xdr:colOff>
      <xdr:row>79</xdr:row>
      <xdr:rowOff>140970</xdr:rowOff>
    </xdr:to>
    <xdr:cxnSp macro="">
      <xdr:nvCxnSpPr>
        <xdr:cNvPr id="273" name="直線コネクタ 272"/>
        <xdr:cNvCxnSpPr/>
      </xdr:nvCxnSpPr>
      <xdr:spPr>
        <a:xfrm flipV="1">
          <a:off x="3797300" y="13642087"/>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44450</xdr:rowOff>
    </xdr:from>
    <xdr:to>
      <xdr:col>15</xdr:col>
      <xdr:colOff>101600</xdr:colOff>
      <xdr:row>78</xdr:row>
      <xdr:rowOff>146050</xdr:rowOff>
    </xdr:to>
    <xdr:sp macro="" textlink="">
      <xdr:nvSpPr>
        <xdr:cNvPr id="274" name="楕円 273"/>
        <xdr:cNvSpPr/>
      </xdr:nvSpPr>
      <xdr:spPr>
        <a:xfrm>
          <a:off x="2857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95250</xdr:rowOff>
    </xdr:from>
    <xdr:to>
      <xdr:col>19</xdr:col>
      <xdr:colOff>177800</xdr:colOff>
      <xdr:row>79</xdr:row>
      <xdr:rowOff>140970</xdr:rowOff>
    </xdr:to>
    <xdr:cxnSp macro="">
      <xdr:nvCxnSpPr>
        <xdr:cNvPr id="275" name="直線コネクタ 274"/>
        <xdr:cNvCxnSpPr/>
      </xdr:nvCxnSpPr>
      <xdr:spPr>
        <a:xfrm>
          <a:off x="2908300" y="134683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148607</xdr:rowOff>
    </xdr:from>
    <xdr:ext cx="405111" cy="259045"/>
    <xdr:sp macro="" textlink="">
      <xdr:nvSpPr>
        <xdr:cNvPr id="276" name="n_1aveValue【公営住宅】&#10;有形固定資産減価償却率"/>
        <xdr:cNvSpPr txBox="1"/>
      </xdr:nvSpPr>
      <xdr:spPr>
        <a:xfrm>
          <a:off x="3582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166895</xdr:rowOff>
    </xdr:from>
    <xdr:ext cx="405111" cy="259045"/>
    <xdr:sp macro="" textlink="">
      <xdr:nvSpPr>
        <xdr:cNvPr id="277" name="n_2aveValue【公営住宅】&#10;有形固定資産減価償却率"/>
        <xdr:cNvSpPr txBox="1"/>
      </xdr:nvSpPr>
      <xdr:spPr>
        <a:xfrm>
          <a:off x="2705744" y="1422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142003</xdr:rowOff>
    </xdr:from>
    <xdr:ext cx="405111" cy="259045"/>
    <xdr:sp macro="" textlink="">
      <xdr:nvSpPr>
        <xdr:cNvPr id="278" name="n_3aveValue【公営住宅】&#10;有形固定資産減価償却率"/>
        <xdr:cNvSpPr txBox="1"/>
      </xdr:nvSpPr>
      <xdr:spPr>
        <a:xfrm>
          <a:off x="1816744" y="1385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36847</xdr:rowOff>
    </xdr:from>
    <xdr:ext cx="405111" cy="259045"/>
    <xdr:sp macro="" textlink="">
      <xdr:nvSpPr>
        <xdr:cNvPr id="279" name="n_1mainValue【公営住宅】&#10;有形固定資産減価償却率"/>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162577</xdr:rowOff>
    </xdr:from>
    <xdr:ext cx="405111" cy="259045"/>
    <xdr:sp macro="" textlink="">
      <xdr:nvSpPr>
        <xdr:cNvPr id="280" name="n_2mainValue【公営住宅】&#10;有形固定資産減価償却率"/>
        <xdr:cNvSpPr txBox="1"/>
      </xdr:nvSpPr>
      <xdr:spPr>
        <a:xfrm>
          <a:off x="270574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1" name="直線コネクタ 29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2" name="テキスト ボックス 29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3" name="直線コネクタ 29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4" name="テキスト ボックス 29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5" name="直線コネクタ 29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6" name="テキスト ボックス 29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7" name="直線コネクタ 29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8" name="テキスト ボックス 29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9" name="直線コネクタ 29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0" name="テキスト ボックス 29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1" name="直線コネクタ 30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2" name="テキスト ボックス 30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124642</xdr:rowOff>
    </xdr:from>
    <xdr:to>
      <xdr:col>54</xdr:col>
      <xdr:colOff>189865</xdr:colOff>
      <xdr:row>86</xdr:row>
      <xdr:rowOff>163830</xdr:rowOff>
    </xdr:to>
    <xdr:cxnSp macro="">
      <xdr:nvCxnSpPr>
        <xdr:cNvPr id="306" name="直線コネクタ 305"/>
        <xdr:cNvCxnSpPr/>
      </xdr:nvCxnSpPr>
      <xdr:spPr>
        <a:xfrm flipV="1">
          <a:off x="10476865" y="1349774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307"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308" name="直線コネクタ 307"/>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71319</xdr:rowOff>
    </xdr:from>
    <xdr:ext cx="469744" cy="259045"/>
    <xdr:sp macro="" textlink="">
      <xdr:nvSpPr>
        <xdr:cNvPr id="309" name="【公営住宅】&#10;一人当たり面積最大値テキスト"/>
        <xdr:cNvSpPr txBox="1"/>
      </xdr:nvSpPr>
      <xdr:spPr>
        <a:xfrm>
          <a:off x="10515600" y="1327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124642</xdr:rowOff>
    </xdr:from>
    <xdr:to>
      <xdr:col>55</xdr:col>
      <xdr:colOff>88900</xdr:colOff>
      <xdr:row>78</xdr:row>
      <xdr:rowOff>124642</xdr:rowOff>
    </xdr:to>
    <xdr:cxnSp macro="">
      <xdr:nvCxnSpPr>
        <xdr:cNvPr id="310" name="直線コネクタ 309"/>
        <xdr:cNvCxnSpPr/>
      </xdr:nvCxnSpPr>
      <xdr:spPr>
        <a:xfrm>
          <a:off x="10388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311" name="【公営住宅】&#10;一人当たり面積平均値テキスト"/>
        <xdr:cNvSpPr txBox="1"/>
      </xdr:nvSpPr>
      <xdr:spPr>
        <a:xfrm>
          <a:off x="10515600" y="14684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12" name="フローチャート: 判断 311"/>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13" name="フローチャート: 判断 312"/>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124461</xdr:rowOff>
    </xdr:from>
    <xdr:to>
      <xdr:col>46</xdr:col>
      <xdr:colOff>38100</xdr:colOff>
      <xdr:row>86</xdr:row>
      <xdr:rowOff>54611</xdr:rowOff>
    </xdr:to>
    <xdr:sp macro="" textlink="">
      <xdr:nvSpPr>
        <xdr:cNvPr id="314" name="フローチャート: 判断 313"/>
        <xdr:cNvSpPr/>
      </xdr:nvSpPr>
      <xdr:spPr>
        <a:xfrm>
          <a:off x="8699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145687</xdr:rowOff>
    </xdr:from>
    <xdr:to>
      <xdr:col>41</xdr:col>
      <xdr:colOff>101600</xdr:colOff>
      <xdr:row>86</xdr:row>
      <xdr:rowOff>75837</xdr:rowOff>
    </xdr:to>
    <xdr:sp macro="" textlink="">
      <xdr:nvSpPr>
        <xdr:cNvPr id="315" name="フローチャート: 判断 314"/>
        <xdr:cNvSpPr/>
      </xdr:nvSpPr>
      <xdr:spPr>
        <a:xfrm>
          <a:off x="78105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73842</xdr:rowOff>
    </xdr:from>
    <xdr:to>
      <xdr:col>55</xdr:col>
      <xdr:colOff>50800</xdr:colOff>
      <xdr:row>86</xdr:row>
      <xdr:rowOff>3992</xdr:rowOff>
    </xdr:to>
    <xdr:sp macro="" textlink="">
      <xdr:nvSpPr>
        <xdr:cNvPr id="321" name="楕円 320"/>
        <xdr:cNvSpPr/>
      </xdr:nvSpPr>
      <xdr:spPr>
        <a:xfrm>
          <a:off x="104267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96719</xdr:rowOff>
    </xdr:from>
    <xdr:ext cx="469744" cy="259045"/>
    <xdr:sp macro="" textlink="">
      <xdr:nvSpPr>
        <xdr:cNvPr id="322" name="【公営住宅】&#10;一人当たり面積該当値テキスト"/>
        <xdr:cNvSpPr txBox="1"/>
      </xdr:nvSpPr>
      <xdr:spPr>
        <a:xfrm>
          <a:off x="10515600"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73842</xdr:rowOff>
    </xdr:from>
    <xdr:to>
      <xdr:col>50</xdr:col>
      <xdr:colOff>165100</xdr:colOff>
      <xdr:row>86</xdr:row>
      <xdr:rowOff>3992</xdr:rowOff>
    </xdr:to>
    <xdr:sp macro="" textlink="">
      <xdr:nvSpPr>
        <xdr:cNvPr id="323" name="楕円 322"/>
        <xdr:cNvSpPr/>
      </xdr:nvSpPr>
      <xdr:spPr>
        <a:xfrm>
          <a:off x="9588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124642</xdr:rowOff>
    </xdr:from>
    <xdr:to>
      <xdr:col>55</xdr:col>
      <xdr:colOff>0</xdr:colOff>
      <xdr:row>85</xdr:row>
      <xdr:rowOff>124642</xdr:rowOff>
    </xdr:to>
    <xdr:cxnSp macro="">
      <xdr:nvCxnSpPr>
        <xdr:cNvPr id="324" name="直線コネクタ 323"/>
        <xdr:cNvCxnSpPr/>
      </xdr:nvCxnSpPr>
      <xdr:spPr>
        <a:xfrm>
          <a:off x="9639300" y="14697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25" name="楕円 324"/>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124642</xdr:rowOff>
    </xdr:from>
    <xdr:to>
      <xdr:col>50</xdr:col>
      <xdr:colOff>114300</xdr:colOff>
      <xdr:row>85</xdr:row>
      <xdr:rowOff>140970</xdr:rowOff>
    </xdr:to>
    <xdr:cxnSp macro="">
      <xdr:nvCxnSpPr>
        <xdr:cNvPr id="326" name="直線コネクタ 325"/>
        <xdr:cNvCxnSpPr/>
      </xdr:nvCxnSpPr>
      <xdr:spPr>
        <a:xfrm flipV="1">
          <a:off x="8750300" y="146978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50635</xdr:rowOff>
    </xdr:from>
    <xdr:ext cx="469744" cy="259045"/>
    <xdr:sp macro="" textlink="">
      <xdr:nvSpPr>
        <xdr:cNvPr id="327" name="n_1aveValue【公営住宅】&#10;一人当たり面積"/>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328" name="n_2aveValue【公営住宅】&#10;一人当たり面積"/>
        <xdr:cNvSpPr txBox="1"/>
      </xdr:nvSpPr>
      <xdr:spPr>
        <a:xfrm>
          <a:off x="8515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92364</xdr:rowOff>
    </xdr:from>
    <xdr:ext cx="469744" cy="259045"/>
    <xdr:sp macro="" textlink="">
      <xdr:nvSpPr>
        <xdr:cNvPr id="329" name="n_3aveValue【公営住宅】&#10;一人当たり面積"/>
        <xdr:cNvSpPr txBox="1"/>
      </xdr:nvSpPr>
      <xdr:spPr>
        <a:xfrm>
          <a:off x="76264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20519</xdr:rowOff>
    </xdr:from>
    <xdr:ext cx="469744" cy="259045"/>
    <xdr:sp macro="" textlink="">
      <xdr:nvSpPr>
        <xdr:cNvPr id="330" name="n_1mainValue【公営住宅】&#10;一人当たり面積"/>
        <xdr:cNvSpPr txBox="1"/>
      </xdr:nvSpPr>
      <xdr:spPr>
        <a:xfrm>
          <a:off x="9391727" y="1442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36847</xdr:rowOff>
    </xdr:from>
    <xdr:ext cx="469744" cy="259045"/>
    <xdr:sp macro="" textlink="">
      <xdr:nvSpPr>
        <xdr:cNvPr id="331" name="n_2mainValue【公営住宅】&#10;一人当たり面積"/>
        <xdr:cNvSpPr txBox="1"/>
      </xdr:nvSpPr>
      <xdr:spPr>
        <a:xfrm>
          <a:off x="8515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3" name="正方形/長方形 33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4" name="正方形/長方形 33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5" name="正方形/長方形 33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6" name="正方形/長方形 33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9" name="正方形/長方形 33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40" name="正方形/長方形 33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41" name="正方形/長方形 34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2" name="正方形/長方形 34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4" name="テキスト ボックス 35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5" name="直線コネクタ 35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6" name="テキスト ボックス 35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7" name="直線コネクタ 35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8" name="テキスト ボックス 35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9" name="直線コネクタ 35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60" name="テキスト ボックス 35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61" name="直線コネクタ 36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2" name="テキスト ボックス 36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3" name="直線コネクタ 36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4" name="テキスト ボックス 36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142494</xdr:rowOff>
    </xdr:from>
    <xdr:to>
      <xdr:col>85</xdr:col>
      <xdr:colOff>126364</xdr:colOff>
      <xdr:row>40</xdr:row>
      <xdr:rowOff>144780</xdr:rowOff>
    </xdr:to>
    <xdr:cxnSp macro="">
      <xdr:nvCxnSpPr>
        <xdr:cNvPr id="366" name="直線コネクタ 365"/>
        <xdr:cNvCxnSpPr/>
      </xdr:nvCxnSpPr>
      <xdr:spPr>
        <a:xfrm flipV="1">
          <a:off x="16318864" y="5800344"/>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148607</xdr:rowOff>
    </xdr:from>
    <xdr:ext cx="405111" cy="259045"/>
    <xdr:sp macro="" textlink="">
      <xdr:nvSpPr>
        <xdr:cNvPr id="367" name="【認定こども園・幼稚園・保育所】&#10;有形固定資産減価償却率最小値テキスト"/>
        <xdr:cNvSpPr txBox="1"/>
      </xdr:nvSpPr>
      <xdr:spPr>
        <a:xfrm>
          <a:off x="16357600"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144780</xdr:rowOff>
    </xdr:from>
    <xdr:to>
      <xdr:col>86</xdr:col>
      <xdr:colOff>25400</xdr:colOff>
      <xdr:row>40</xdr:row>
      <xdr:rowOff>144780</xdr:rowOff>
    </xdr:to>
    <xdr:cxnSp macro="">
      <xdr:nvCxnSpPr>
        <xdr:cNvPr id="368" name="直線コネクタ 367"/>
        <xdr:cNvCxnSpPr/>
      </xdr:nvCxnSpPr>
      <xdr:spPr>
        <a:xfrm>
          <a:off x="16230600" y="70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89171</xdr:rowOff>
    </xdr:from>
    <xdr:ext cx="405111" cy="259045"/>
    <xdr:sp macro="" textlink="">
      <xdr:nvSpPr>
        <xdr:cNvPr id="369" name="【認定こども園・幼稚園・保育所】&#10;有形固定資産減価償却率最大値テキスト"/>
        <xdr:cNvSpPr txBox="1"/>
      </xdr:nvSpPr>
      <xdr:spPr>
        <a:xfrm>
          <a:off x="16357600"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142494</xdr:rowOff>
    </xdr:from>
    <xdr:to>
      <xdr:col>86</xdr:col>
      <xdr:colOff>25400</xdr:colOff>
      <xdr:row>33</xdr:row>
      <xdr:rowOff>142494</xdr:rowOff>
    </xdr:to>
    <xdr:cxnSp macro="">
      <xdr:nvCxnSpPr>
        <xdr:cNvPr id="370" name="直線コネクタ 369"/>
        <xdr:cNvCxnSpPr/>
      </xdr:nvCxnSpPr>
      <xdr:spPr>
        <a:xfrm>
          <a:off x="16230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113555</xdr:rowOff>
    </xdr:from>
    <xdr:ext cx="405111" cy="259045"/>
    <xdr:sp macro="" textlink="">
      <xdr:nvSpPr>
        <xdr:cNvPr id="371" name="【認定こども園・幼稚園・保育所】&#10;有形固定資産減価償却率平均値テキスト"/>
        <xdr:cNvSpPr txBox="1"/>
      </xdr:nvSpPr>
      <xdr:spPr>
        <a:xfrm>
          <a:off x="16357600" y="628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135128</xdr:rowOff>
    </xdr:from>
    <xdr:to>
      <xdr:col>85</xdr:col>
      <xdr:colOff>177800</xdr:colOff>
      <xdr:row>37</xdr:row>
      <xdr:rowOff>65278</xdr:rowOff>
    </xdr:to>
    <xdr:sp macro="" textlink="">
      <xdr:nvSpPr>
        <xdr:cNvPr id="372" name="フローチャート: 判断 371"/>
        <xdr:cNvSpPr/>
      </xdr:nvSpPr>
      <xdr:spPr>
        <a:xfrm>
          <a:off x="162687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73" name="フローチャート: 判断 372"/>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34544</xdr:rowOff>
    </xdr:from>
    <xdr:to>
      <xdr:col>76</xdr:col>
      <xdr:colOff>165100</xdr:colOff>
      <xdr:row>37</xdr:row>
      <xdr:rowOff>136144</xdr:rowOff>
    </xdr:to>
    <xdr:sp macro="" textlink="">
      <xdr:nvSpPr>
        <xdr:cNvPr id="374" name="フローチャート: 判断 373"/>
        <xdr:cNvSpPr/>
      </xdr:nvSpPr>
      <xdr:spPr>
        <a:xfrm>
          <a:off x="14541500" y="637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82550</xdr:rowOff>
    </xdr:from>
    <xdr:to>
      <xdr:col>72</xdr:col>
      <xdr:colOff>38100</xdr:colOff>
      <xdr:row>37</xdr:row>
      <xdr:rowOff>12700</xdr:rowOff>
    </xdr:to>
    <xdr:sp macro="" textlink="">
      <xdr:nvSpPr>
        <xdr:cNvPr id="375" name="フローチャート: 判断 374"/>
        <xdr:cNvSpPr/>
      </xdr:nvSpPr>
      <xdr:spPr>
        <a:xfrm>
          <a:off x="13652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6" name="テキスト ボックス 37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7" name="テキスト ボックス 37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8" name="テキスト ボックス 37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9" name="テキスト ボックス 37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0" name="テキスト ボックス 37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114554</xdr:rowOff>
    </xdr:from>
    <xdr:to>
      <xdr:col>85</xdr:col>
      <xdr:colOff>177800</xdr:colOff>
      <xdr:row>34</xdr:row>
      <xdr:rowOff>44704</xdr:rowOff>
    </xdr:to>
    <xdr:sp macro="" textlink="">
      <xdr:nvSpPr>
        <xdr:cNvPr id="381" name="楕円 380"/>
        <xdr:cNvSpPr/>
      </xdr:nvSpPr>
      <xdr:spPr>
        <a:xfrm>
          <a:off x="16268700" y="577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44721</xdr:rowOff>
    </xdr:from>
    <xdr:ext cx="405111" cy="259045"/>
    <xdr:sp macro="" textlink="">
      <xdr:nvSpPr>
        <xdr:cNvPr id="382" name="【認定こども園・幼稚園・保育所】&#10;有形固定資産減価償却率該当値テキスト"/>
        <xdr:cNvSpPr txBox="1"/>
      </xdr:nvSpPr>
      <xdr:spPr>
        <a:xfrm>
          <a:off x="16357600" y="5702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144272</xdr:rowOff>
    </xdr:from>
    <xdr:to>
      <xdr:col>81</xdr:col>
      <xdr:colOff>101600</xdr:colOff>
      <xdr:row>34</xdr:row>
      <xdr:rowOff>74422</xdr:rowOff>
    </xdr:to>
    <xdr:sp macro="" textlink="">
      <xdr:nvSpPr>
        <xdr:cNvPr id="383" name="楕円 382"/>
        <xdr:cNvSpPr/>
      </xdr:nvSpPr>
      <xdr:spPr>
        <a:xfrm>
          <a:off x="15430500" y="580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165354</xdr:rowOff>
    </xdr:from>
    <xdr:to>
      <xdr:col>85</xdr:col>
      <xdr:colOff>127000</xdr:colOff>
      <xdr:row>34</xdr:row>
      <xdr:rowOff>23622</xdr:rowOff>
    </xdr:to>
    <xdr:cxnSp macro="">
      <xdr:nvCxnSpPr>
        <xdr:cNvPr id="384" name="直線コネクタ 383"/>
        <xdr:cNvCxnSpPr/>
      </xdr:nvCxnSpPr>
      <xdr:spPr>
        <a:xfrm flipV="1">
          <a:off x="15481300" y="582320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41402</xdr:rowOff>
    </xdr:from>
    <xdr:to>
      <xdr:col>76</xdr:col>
      <xdr:colOff>165100</xdr:colOff>
      <xdr:row>34</xdr:row>
      <xdr:rowOff>143002</xdr:rowOff>
    </xdr:to>
    <xdr:sp macro="" textlink="">
      <xdr:nvSpPr>
        <xdr:cNvPr id="385" name="楕円 384"/>
        <xdr:cNvSpPr/>
      </xdr:nvSpPr>
      <xdr:spPr>
        <a:xfrm>
          <a:off x="14541500" y="58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23622</xdr:rowOff>
    </xdr:from>
    <xdr:to>
      <xdr:col>81</xdr:col>
      <xdr:colOff>50800</xdr:colOff>
      <xdr:row>34</xdr:row>
      <xdr:rowOff>92202</xdr:rowOff>
    </xdr:to>
    <xdr:cxnSp macro="">
      <xdr:nvCxnSpPr>
        <xdr:cNvPr id="386" name="直線コネクタ 385"/>
        <xdr:cNvCxnSpPr/>
      </xdr:nvCxnSpPr>
      <xdr:spPr>
        <a:xfrm flipV="1">
          <a:off x="14592300" y="585292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387" name="n_1aveValue【認定こども園・幼稚園・保育所】&#10;有形固定資産減価償却率"/>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127271</xdr:rowOff>
    </xdr:from>
    <xdr:ext cx="405111" cy="259045"/>
    <xdr:sp macro="" textlink="">
      <xdr:nvSpPr>
        <xdr:cNvPr id="388" name="n_2aveValue【認定こども園・幼稚園・保育所】&#10;有形固定資産減価償却率"/>
        <xdr:cNvSpPr txBox="1"/>
      </xdr:nvSpPr>
      <xdr:spPr>
        <a:xfrm>
          <a:off x="14389744" y="647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29227</xdr:rowOff>
    </xdr:from>
    <xdr:ext cx="405111" cy="259045"/>
    <xdr:sp macro="" textlink="">
      <xdr:nvSpPr>
        <xdr:cNvPr id="389" name="n_3aveValue【認定こども園・幼稚園・保育所】&#10;有形固定資産減価償却率"/>
        <xdr:cNvSpPr txBox="1"/>
      </xdr:nvSpPr>
      <xdr:spPr>
        <a:xfrm>
          <a:off x="13500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90949</xdr:rowOff>
    </xdr:from>
    <xdr:ext cx="405111" cy="259045"/>
    <xdr:sp macro="" textlink="">
      <xdr:nvSpPr>
        <xdr:cNvPr id="390" name="n_1mainValue【認定こども園・幼稚園・保育所】&#10;有形固定資産減価償却率"/>
        <xdr:cNvSpPr txBox="1"/>
      </xdr:nvSpPr>
      <xdr:spPr>
        <a:xfrm>
          <a:off x="15266044" y="557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159529</xdr:rowOff>
    </xdr:from>
    <xdr:ext cx="405111" cy="259045"/>
    <xdr:sp macro="" textlink="">
      <xdr:nvSpPr>
        <xdr:cNvPr id="391" name="n_2mainValue【認定こども園・幼稚園・保育所】&#10;有形固定資産減価償却率"/>
        <xdr:cNvSpPr txBox="1"/>
      </xdr:nvSpPr>
      <xdr:spPr>
        <a:xfrm>
          <a:off x="14389744" y="564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2" name="正方形/長方形 39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3" name="正方形/長方形 39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4" name="正方形/長方形 39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5" name="正方形/長方形 39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6" name="正方形/長方形 39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7" name="正方形/長方形 39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8" name="正方形/長方形 39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9" name="正方形/長方形 39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0" name="テキスト ボックス 39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1" name="直線コネクタ 40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2" name="直線コネクタ 40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3" name="テキスト ボックス 40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4" name="直線コネクタ 40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5" name="テキスト ボックス 40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6" name="直線コネクタ 40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7" name="テキスト ボックス 40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8" name="直線コネクタ 40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9" name="テキスト ボックス 40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0" name="直線コネクタ 4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1" name="テキスト ボックス 41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133350</xdr:rowOff>
    </xdr:from>
    <xdr:to>
      <xdr:col>116</xdr:col>
      <xdr:colOff>62864</xdr:colOff>
      <xdr:row>40</xdr:row>
      <xdr:rowOff>163068</xdr:rowOff>
    </xdr:to>
    <xdr:cxnSp macro="">
      <xdr:nvCxnSpPr>
        <xdr:cNvPr id="413" name="直線コネクタ 412"/>
        <xdr:cNvCxnSpPr/>
      </xdr:nvCxnSpPr>
      <xdr:spPr>
        <a:xfrm flipV="1">
          <a:off x="22160864" y="579120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166895</xdr:rowOff>
    </xdr:from>
    <xdr:ext cx="469744" cy="259045"/>
    <xdr:sp macro="" textlink="">
      <xdr:nvSpPr>
        <xdr:cNvPr id="414" name="【認定こども園・幼稚園・保育所】&#10;一人当たり面積最小値テキスト"/>
        <xdr:cNvSpPr txBox="1"/>
      </xdr:nvSpPr>
      <xdr:spPr>
        <a:xfrm>
          <a:off x="22199600" y="702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163068</xdr:rowOff>
    </xdr:from>
    <xdr:to>
      <xdr:col>116</xdr:col>
      <xdr:colOff>152400</xdr:colOff>
      <xdr:row>40</xdr:row>
      <xdr:rowOff>163068</xdr:rowOff>
    </xdr:to>
    <xdr:cxnSp macro="">
      <xdr:nvCxnSpPr>
        <xdr:cNvPr id="415" name="直線コネクタ 414"/>
        <xdr:cNvCxnSpPr/>
      </xdr:nvCxnSpPr>
      <xdr:spPr>
        <a:xfrm>
          <a:off x="22072600" y="702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80027</xdr:rowOff>
    </xdr:from>
    <xdr:ext cx="469744" cy="259045"/>
    <xdr:sp macro="" textlink="">
      <xdr:nvSpPr>
        <xdr:cNvPr id="416" name="【認定こども園・幼稚園・保育所】&#10;一人当たり面積最大値テキスト"/>
        <xdr:cNvSpPr txBox="1"/>
      </xdr:nvSpPr>
      <xdr:spPr>
        <a:xfrm>
          <a:off x="22199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133350</xdr:rowOff>
    </xdr:from>
    <xdr:to>
      <xdr:col>116</xdr:col>
      <xdr:colOff>152400</xdr:colOff>
      <xdr:row>33</xdr:row>
      <xdr:rowOff>133350</xdr:rowOff>
    </xdr:to>
    <xdr:cxnSp macro="">
      <xdr:nvCxnSpPr>
        <xdr:cNvPr id="417" name="直線コネクタ 416"/>
        <xdr:cNvCxnSpPr/>
      </xdr:nvCxnSpPr>
      <xdr:spPr>
        <a:xfrm>
          <a:off x="22072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92981</xdr:rowOff>
    </xdr:from>
    <xdr:ext cx="469744" cy="259045"/>
    <xdr:sp macro="" textlink="">
      <xdr:nvSpPr>
        <xdr:cNvPr id="418" name="【認定こども園・幼稚園・保育所】&#10;一人当たり面積平均値テキスト"/>
        <xdr:cNvSpPr txBox="1"/>
      </xdr:nvSpPr>
      <xdr:spPr>
        <a:xfrm>
          <a:off x="22199600" y="6779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19" name="フローチャート: 判断 418"/>
        <xdr:cNvSpPr/>
      </xdr:nvSpPr>
      <xdr:spPr>
        <a:xfrm>
          <a:off x="221107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20" name="フローチャート: 判断 419"/>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109982</xdr:rowOff>
    </xdr:from>
    <xdr:to>
      <xdr:col>107</xdr:col>
      <xdr:colOff>101600</xdr:colOff>
      <xdr:row>40</xdr:row>
      <xdr:rowOff>40132</xdr:rowOff>
    </xdr:to>
    <xdr:sp macro="" textlink="">
      <xdr:nvSpPr>
        <xdr:cNvPr id="421" name="フローチャート: 判断 420"/>
        <xdr:cNvSpPr/>
      </xdr:nvSpPr>
      <xdr:spPr>
        <a:xfrm>
          <a:off x="20383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164846</xdr:rowOff>
    </xdr:from>
    <xdr:to>
      <xdr:col>102</xdr:col>
      <xdr:colOff>165100</xdr:colOff>
      <xdr:row>40</xdr:row>
      <xdr:rowOff>94996</xdr:rowOff>
    </xdr:to>
    <xdr:sp macro="" textlink="">
      <xdr:nvSpPr>
        <xdr:cNvPr id="422" name="フローチャート: 判断 421"/>
        <xdr:cNvSpPr/>
      </xdr:nvSpPr>
      <xdr:spPr>
        <a:xfrm>
          <a:off x="19494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3" name="テキスト ボックス 42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4" name="テキスト ボックス 42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5" name="テキスト ボックス 42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6" name="テキスト ボックス 42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7" name="テキスト ボックス 42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xdr:rowOff>
    </xdr:from>
    <xdr:to>
      <xdr:col>116</xdr:col>
      <xdr:colOff>114300</xdr:colOff>
      <xdr:row>39</xdr:row>
      <xdr:rowOff>106426</xdr:rowOff>
    </xdr:to>
    <xdr:sp macro="" textlink="">
      <xdr:nvSpPr>
        <xdr:cNvPr id="428" name="楕円 427"/>
        <xdr:cNvSpPr/>
      </xdr:nvSpPr>
      <xdr:spPr>
        <a:xfrm>
          <a:off x="221107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27703</xdr:rowOff>
    </xdr:from>
    <xdr:ext cx="469744" cy="259045"/>
    <xdr:sp macro="" textlink="">
      <xdr:nvSpPr>
        <xdr:cNvPr id="429" name="【認定こども園・幼稚園・保育所】&#10;一人当たり面積該当値テキスト"/>
        <xdr:cNvSpPr txBox="1"/>
      </xdr:nvSpPr>
      <xdr:spPr>
        <a:xfrm>
          <a:off x="22199600" y="65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167132</xdr:rowOff>
    </xdr:from>
    <xdr:to>
      <xdr:col>112</xdr:col>
      <xdr:colOff>38100</xdr:colOff>
      <xdr:row>39</xdr:row>
      <xdr:rowOff>97282</xdr:rowOff>
    </xdr:to>
    <xdr:sp macro="" textlink="">
      <xdr:nvSpPr>
        <xdr:cNvPr id="430" name="楕円 429"/>
        <xdr:cNvSpPr/>
      </xdr:nvSpPr>
      <xdr:spPr>
        <a:xfrm>
          <a:off x="21272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46482</xdr:rowOff>
    </xdr:from>
    <xdr:to>
      <xdr:col>116</xdr:col>
      <xdr:colOff>63500</xdr:colOff>
      <xdr:row>39</xdr:row>
      <xdr:rowOff>55626</xdr:rowOff>
    </xdr:to>
    <xdr:cxnSp macro="">
      <xdr:nvCxnSpPr>
        <xdr:cNvPr id="431" name="直線コネクタ 430"/>
        <xdr:cNvCxnSpPr/>
      </xdr:nvCxnSpPr>
      <xdr:spPr>
        <a:xfrm>
          <a:off x="21323300" y="67330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107696</xdr:rowOff>
    </xdr:from>
    <xdr:to>
      <xdr:col>107</xdr:col>
      <xdr:colOff>101600</xdr:colOff>
      <xdr:row>39</xdr:row>
      <xdr:rowOff>37846</xdr:rowOff>
    </xdr:to>
    <xdr:sp macro="" textlink="">
      <xdr:nvSpPr>
        <xdr:cNvPr id="432" name="楕円 431"/>
        <xdr:cNvSpPr/>
      </xdr:nvSpPr>
      <xdr:spPr>
        <a:xfrm>
          <a:off x="20383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158496</xdr:rowOff>
    </xdr:from>
    <xdr:to>
      <xdr:col>111</xdr:col>
      <xdr:colOff>177800</xdr:colOff>
      <xdr:row>39</xdr:row>
      <xdr:rowOff>46482</xdr:rowOff>
    </xdr:to>
    <xdr:cxnSp macro="">
      <xdr:nvCxnSpPr>
        <xdr:cNvPr id="433" name="直線コネクタ 432"/>
        <xdr:cNvCxnSpPr/>
      </xdr:nvCxnSpPr>
      <xdr:spPr>
        <a:xfrm>
          <a:off x="20434300" y="66735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40403</xdr:rowOff>
    </xdr:from>
    <xdr:ext cx="469744" cy="259045"/>
    <xdr:sp macro="" textlink="">
      <xdr:nvSpPr>
        <xdr:cNvPr id="434" name="n_1aveValue【認定こども園・幼稚園・保育所】&#10;一人当たり面積"/>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31259</xdr:rowOff>
    </xdr:from>
    <xdr:ext cx="469744" cy="259045"/>
    <xdr:sp macro="" textlink="">
      <xdr:nvSpPr>
        <xdr:cNvPr id="435" name="n_2aveValue【認定こども園・幼稚園・保育所】&#10;一人当たり面積"/>
        <xdr:cNvSpPr txBox="1"/>
      </xdr:nvSpPr>
      <xdr:spPr>
        <a:xfrm>
          <a:off x="20199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111523</xdr:rowOff>
    </xdr:from>
    <xdr:ext cx="469744" cy="259045"/>
    <xdr:sp macro="" textlink="">
      <xdr:nvSpPr>
        <xdr:cNvPr id="436" name="n_3aveValue【認定こども園・幼稚園・保育所】&#10;一人当たり面積"/>
        <xdr:cNvSpPr txBox="1"/>
      </xdr:nvSpPr>
      <xdr:spPr>
        <a:xfrm>
          <a:off x="19310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113809</xdr:rowOff>
    </xdr:from>
    <xdr:ext cx="469744" cy="259045"/>
    <xdr:sp macro="" textlink="">
      <xdr:nvSpPr>
        <xdr:cNvPr id="437" name="n_1mainValue【認定こども園・幼稚園・保育所】&#10;一人当たり面積"/>
        <xdr:cNvSpPr txBox="1"/>
      </xdr:nvSpPr>
      <xdr:spPr>
        <a:xfrm>
          <a:off x="210757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54373</xdr:rowOff>
    </xdr:from>
    <xdr:ext cx="469744" cy="259045"/>
    <xdr:sp macro="" textlink="">
      <xdr:nvSpPr>
        <xdr:cNvPr id="438" name="n_2mainValue【認定こども園・幼稚園・保育所】&#10;一人当たり面積"/>
        <xdr:cNvSpPr txBox="1"/>
      </xdr:nvSpPr>
      <xdr:spPr>
        <a:xfrm>
          <a:off x="20199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9" name="正方形/長方形 43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0" name="正方形/長方形 43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1" name="正方形/長方形 44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2" name="正方形/長方形 44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3" name="正方形/長方形 44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4" name="正方形/長方形 44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5" name="正方形/長方形 44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6" name="正方形/長方形 44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7" name="テキスト ボックス 44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8" name="直線コネクタ 44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9" name="テキスト ボックス 44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0" name="直線コネクタ 44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51" name="テキスト ボックス 45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2" name="直線コネクタ 45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3" name="テキスト ボックス 45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4" name="直線コネクタ 45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5" name="テキスト ボックス 45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6" name="直線コネクタ 45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7" name="テキスト ボックス 45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8" name="直線コネクタ 45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9" name="テキスト ボックス 45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0" name="直線コネクタ 45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61" name="テキスト ボックス 46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3" name="テキスト ボックス 46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19594</xdr:rowOff>
    </xdr:to>
    <xdr:cxnSp macro="">
      <xdr:nvCxnSpPr>
        <xdr:cNvPr id="465" name="直線コネクタ 464"/>
        <xdr:cNvCxnSpPr/>
      </xdr:nvCxnSpPr>
      <xdr:spPr>
        <a:xfrm flipV="1">
          <a:off x="16318864" y="964365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405111" cy="259045"/>
    <xdr:sp macro="" textlink="">
      <xdr:nvSpPr>
        <xdr:cNvPr id="466" name="【学校施設】&#10;有形固定資産減価償却率最小値テキスト"/>
        <xdr:cNvSpPr txBox="1"/>
      </xdr:nvSpPr>
      <xdr:spPr>
        <a:xfrm>
          <a:off x="16357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67" name="直線コネクタ 466"/>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468" name="【学校施設】&#10;有形固定資産減価償却率最大値テキスト"/>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469" name="直線コネクタ 468"/>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39024</xdr:rowOff>
    </xdr:from>
    <xdr:ext cx="405111" cy="259045"/>
    <xdr:sp macro="" textlink="">
      <xdr:nvSpPr>
        <xdr:cNvPr id="470" name="【学校施設】&#10;有形固定資産減価償却率平均値テキスト"/>
        <xdr:cNvSpPr txBox="1"/>
      </xdr:nvSpPr>
      <xdr:spPr>
        <a:xfrm>
          <a:off x="16357600" y="99831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xdr:rowOff>
    </xdr:from>
    <xdr:to>
      <xdr:col>85</xdr:col>
      <xdr:colOff>177800</xdr:colOff>
      <xdr:row>59</xdr:row>
      <xdr:rowOff>117747</xdr:rowOff>
    </xdr:to>
    <xdr:sp macro="" textlink="">
      <xdr:nvSpPr>
        <xdr:cNvPr id="471" name="フローチャート: 判断 470"/>
        <xdr:cNvSpPr/>
      </xdr:nvSpPr>
      <xdr:spPr>
        <a:xfrm>
          <a:off x="162687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151674</xdr:rowOff>
    </xdr:from>
    <xdr:to>
      <xdr:col>81</xdr:col>
      <xdr:colOff>101600</xdr:colOff>
      <xdr:row>59</xdr:row>
      <xdr:rowOff>81824</xdr:rowOff>
    </xdr:to>
    <xdr:sp macro="" textlink="">
      <xdr:nvSpPr>
        <xdr:cNvPr id="472" name="フローチャート: 判断 471"/>
        <xdr:cNvSpPr/>
      </xdr:nvSpPr>
      <xdr:spPr>
        <a:xfrm>
          <a:off x="15430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40640</xdr:rowOff>
    </xdr:from>
    <xdr:to>
      <xdr:col>76</xdr:col>
      <xdr:colOff>165100</xdr:colOff>
      <xdr:row>58</xdr:row>
      <xdr:rowOff>142240</xdr:rowOff>
    </xdr:to>
    <xdr:sp macro="" textlink="">
      <xdr:nvSpPr>
        <xdr:cNvPr id="473" name="フローチャート: 判断 472"/>
        <xdr:cNvSpPr/>
      </xdr:nvSpPr>
      <xdr:spPr>
        <a:xfrm>
          <a:off x="14541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25944</xdr:rowOff>
    </xdr:from>
    <xdr:to>
      <xdr:col>72</xdr:col>
      <xdr:colOff>38100</xdr:colOff>
      <xdr:row>57</xdr:row>
      <xdr:rowOff>127544</xdr:rowOff>
    </xdr:to>
    <xdr:sp macro="" textlink="">
      <xdr:nvSpPr>
        <xdr:cNvPr id="474" name="フローチャート: 判断 473"/>
        <xdr:cNvSpPr/>
      </xdr:nvSpPr>
      <xdr:spPr>
        <a:xfrm>
          <a:off x="13652500" y="97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5" name="テキスト ボックス 4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6" name="テキスト ボックス 4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7" name="テキスト ボックス 4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8" name="テキスト ボックス 4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9" name="テキスト ボックス 4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7983</xdr:rowOff>
    </xdr:from>
    <xdr:to>
      <xdr:col>85</xdr:col>
      <xdr:colOff>177800</xdr:colOff>
      <xdr:row>62</xdr:row>
      <xdr:rowOff>109583</xdr:rowOff>
    </xdr:to>
    <xdr:sp macro="" textlink="">
      <xdr:nvSpPr>
        <xdr:cNvPr id="480" name="楕円 479"/>
        <xdr:cNvSpPr/>
      </xdr:nvSpPr>
      <xdr:spPr>
        <a:xfrm>
          <a:off x="162687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157860</xdr:rowOff>
    </xdr:from>
    <xdr:ext cx="405111" cy="259045"/>
    <xdr:sp macro="" textlink="">
      <xdr:nvSpPr>
        <xdr:cNvPr id="481" name="【学校施設】&#10;有形固定資産減価償却率該当値テキスト"/>
        <xdr:cNvSpPr txBox="1"/>
      </xdr:nvSpPr>
      <xdr:spPr>
        <a:xfrm>
          <a:off x="16357600"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3084</xdr:rowOff>
    </xdr:from>
    <xdr:to>
      <xdr:col>81</xdr:col>
      <xdr:colOff>101600</xdr:colOff>
      <xdr:row>61</xdr:row>
      <xdr:rowOff>104684</xdr:rowOff>
    </xdr:to>
    <xdr:sp macro="" textlink="">
      <xdr:nvSpPr>
        <xdr:cNvPr id="482" name="楕円 481"/>
        <xdr:cNvSpPr/>
      </xdr:nvSpPr>
      <xdr:spPr>
        <a:xfrm>
          <a:off x="15430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53884</xdr:rowOff>
    </xdr:from>
    <xdr:to>
      <xdr:col>85</xdr:col>
      <xdr:colOff>127000</xdr:colOff>
      <xdr:row>62</xdr:row>
      <xdr:rowOff>58783</xdr:rowOff>
    </xdr:to>
    <xdr:cxnSp macro="">
      <xdr:nvCxnSpPr>
        <xdr:cNvPr id="483" name="直線コネクタ 482"/>
        <xdr:cNvCxnSpPr/>
      </xdr:nvCxnSpPr>
      <xdr:spPr>
        <a:xfrm>
          <a:off x="15481300" y="10512334"/>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66766</xdr:rowOff>
    </xdr:from>
    <xdr:to>
      <xdr:col>76</xdr:col>
      <xdr:colOff>165100</xdr:colOff>
      <xdr:row>60</xdr:row>
      <xdr:rowOff>168366</xdr:rowOff>
    </xdr:to>
    <xdr:sp macro="" textlink="">
      <xdr:nvSpPr>
        <xdr:cNvPr id="484" name="楕円 483"/>
        <xdr:cNvSpPr/>
      </xdr:nvSpPr>
      <xdr:spPr>
        <a:xfrm>
          <a:off x="14541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117566</xdr:rowOff>
    </xdr:from>
    <xdr:to>
      <xdr:col>81</xdr:col>
      <xdr:colOff>50800</xdr:colOff>
      <xdr:row>61</xdr:row>
      <xdr:rowOff>53884</xdr:rowOff>
    </xdr:to>
    <xdr:cxnSp macro="">
      <xdr:nvCxnSpPr>
        <xdr:cNvPr id="485" name="直線コネクタ 484"/>
        <xdr:cNvCxnSpPr/>
      </xdr:nvCxnSpPr>
      <xdr:spPr>
        <a:xfrm>
          <a:off x="14592300" y="10404566"/>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98351</xdr:rowOff>
    </xdr:from>
    <xdr:ext cx="405111" cy="259045"/>
    <xdr:sp macro="" textlink="">
      <xdr:nvSpPr>
        <xdr:cNvPr id="486" name="n_1aveValue【学校施設】&#10;有形固定資産減価償却率"/>
        <xdr:cNvSpPr txBox="1"/>
      </xdr:nvSpPr>
      <xdr:spPr>
        <a:xfrm>
          <a:off x="152660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487" name="n_2aveValue【学校施設】&#10;有形固定資産減価償却率"/>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144071</xdr:rowOff>
    </xdr:from>
    <xdr:ext cx="405111" cy="259045"/>
    <xdr:sp macro="" textlink="">
      <xdr:nvSpPr>
        <xdr:cNvPr id="488" name="n_3aveValue【学校施設】&#10;有形固定資産減価償却率"/>
        <xdr:cNvSpPr txBox="1"/>
      </xdr:nvSpPr>
      <xdr:spPr>
        <a:xfrm>
          <a:off x="13500744" y="957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95811</xdr:rowOff>
    </xdr:from>
    <xdr:ext cx="405111" cy="259045"/>
    <xdr:sp macro="" textlink="">
      <xdr:nvSpPr>
        <xdr:cNvPr id="489" name="n_1mainValue【学校施設】&#10;有形固定資産減価償却率"/>
        <xdr:cNvSpPr txBox="1"/>
      </xdr:nvSpPr>
      <xdr:spPr>
        <a:xfrm>
          <a:off x="152660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159493</xdr:rowOff>
    </xdr:from>
    <xdr:ext cx="405111" cy="259045"/>
    <xdr:sp macro="" textlink="">
      <xdr:nvSpPr>
        <xdr:cNvPr id="490" name="n_2mainValue【学校施設】&#10;有形固定資産減価償却率"/>
        <xdr:cNvSpPr txBox="1"/>
      </xdr:nvSpPr>
      <xdr:spPr>
        <a:xfrm>
          <a:off x="14389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1" name="正方形/長方形 49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2" name="正方形/長方形 49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3" name="正方形/長方形 49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4" name="正方形/長方形 49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5" name="正方形/長方形 49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6" name="正方形/長方形 49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7" name="正方形/長方形 49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8" name="正方形/長方形 49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9" name="テキスト ボックス 49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0" name="直線コネクタ 49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1" name="テキスト ボックス 50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2" name="直線コネクタ 50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3" name="テキスト ボックス 50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4" name="直線コネクタ 50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5" name="テキスト ボックス 50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6" name="直線コネクタ 50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7" name="テキスト ボックス 50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8" name="直線コネクタ 50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9" name="テキスト ボックス 50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0" name="直線コネクタ 50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1" name="テキスト ボックス 51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2" name="直線コネクタ 51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3" name="テキスト ボックス 51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7620</xdr:rowOff>
    </xdr:to>
    <xdr:cxnSp macro="">
      <xdr:nvCxnSpPr>
        <xdr:cNvPr id="515" name="直線コネクタ 514"/>
        <xdr:cNvCxnSpPr/>
      </xdr:nvCxnSpPr>
      <xdr:spPr>
        <a:xfrm flipV="1">
          <a:off x="22160864" y="9484360"/>
          <a:ext cx="0" cy="1496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516" name="【学校施設】&#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517" name="直線コネクタ 516"/>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18" name="【学校施設】&#10;一人当たり面積最大値テキスト"/>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19" name="直線コネクタ 518"/>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160037</xdr:rowOff>
    </xdr:from>
    <xdr:ext cx="469744" cy="259045"/>
    <xdr:sp macro="" textlink="">
      <xdr:nvSpPr>
        <xdr:cNvPr id="520" name="【学校施設】&#10;一人当たり面積平均値テキスト"/>
        <xdr:cNvSpPr txBox="1"/>
      </xdr:nvSpPr>
      <xdr:spPr>
        <a:xfrm>
          <a:off x="22199600" y="10618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xdr:rowOff>
    </xdr:from>
    <xdr:to>
      <xdr:col>116</xdr:col>
      <xdr:colOff>114300</xdr:colOff>
      <xdr:row>62</xdr:row>
      <xdr:rowOff>111760</xdr:rowOff>
    </xdr:to>
    <xdr:sp macro="" textlink="">
      <xdr:nvSpPr>
        <xdr:cNvPr id="521" name="フローチャート: 判断 520"/>
        <xdr:cNvSpPr/>
      </xdr:nvSpPr>
      <xdr:spPr>
        <a:xfrm>
          <a:off x="221107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16510</xdr:rowOff>
    </xdr:from>
    <xdr:to>
      <xdr:col>112</xdr:col>
      <xdr:colOff>38100</xdr:colOff>
      <xdr:row>62</xdr:row>
      <xdr:rowOff>118110</xdr:rowOff>
    </xdr:to>
    <xdr:sp macro="" textlink="">
      <xdr:nvSpPr>
        <xdr:cNvPr id="522" name="フローチャート: 判断 521"/>
        <xdr:cNvSpPr/>
      </xdr:nvSpPr>
      <xdr:spPr>
        <a:xfrm>
          <a:off x="21272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0</xdr:rowOff>
    </xdr:from>
    <xdr:to>
      <xdr:col>107</xdr:col>
      <xdr:colOff>101600</xdr:colOff>
      <xdr:row>62</xdr:row>
      <xdr:rowOff>101600</xdr:rowOff>
    </xdr:to>
    <xdr:sp macro="" textlink="">
      <xdr:nvSpPr>
        <xdr:cNvPr id="523" name="フローチャート: 判断 522"/>
        <xdr:cNvSpPr/>
      </xdr:nvSpPr>
      <xdr:spPr>
        <a:xfrm>
          <a:off x="20383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24" name="フローチャート: 判断 523"/>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5" name="テキスト ボックス 52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6" name="テキスト ボックス 52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7" name="テキスト ボックス 52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8" name="テキスト ボックス 52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9" name="テキスト ボックス 52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125730</xdr:rowOff>
    </xdr:from>
    <xdr:to>
      <xdr:col>116</xdr:col>
      <xdr:colOff>114300</xdr:colOff>
      <xdr:row>62</xdr:row>
      <xdr:rowOff>55880</xdr:rowOff>
    </xdr:to>
    <xdr:sp macro="" textlink="">
      <xdr:nvSpPr>
        <xdr:cNvPr id="530" name="楕円 529"/>
        <xdr:cNvSpPr/>
      </xdr:nvSpPr>
      <xdr:spPr>
        <a:xfrm>
          <a:off x="221107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148607</xdr:rowOff>
    </xdr:from>
    <xdr:ext cx="469744" cy="259045"/>
    <xdr:sp macro="" textlink="">
      <xdr:nvSpPr>
        <xdr:cNvPr id="531" name="【学校施設】&#10;一人当たり面積該当値テキスト"/>
        <xdr:cNvSpPr txBox="1"/>
      </xdr:nvSpPr>
      <xdr:spPr>
        <a:xfrm>
          <a:off x="22199600"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532" name="楕円 531"/>
        <xdr:cNvSpPr/>
      </xdr:nvSpPr>
      <xdr:spPr>
        <a:xfrm>
          <a:off x="21272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5080</xdr:rowOff>
    </xdr:from>
    <xdr:to>
      <xdr:col>116</xdr:col>
      <xdr:colOff>63500</xdr:colOff>
      <xdr:row>62</xdr:row>
      <xdr:rowOff>7620</xdr:rowOff>
    </xdr:to>
    <xdr:cxnSp macro="">
      <xdr:nvCxnSpPr>
        <xdr:cNvPr id="533" name="直線コネクタ 532"/>
        <xdr:cNvCxnSpPr/>
      </xdr:nvCxnSpPr>
      <xdr:spPr>
        <a:xfrm flipV="1">
          <a:off x="21323300" y="106349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29210</xdr:rowOff>
    </xdr:from>
    <xdr:to>
      <xdr:col>107</xdr:col>
      <xdr:colOff>101600</xdr:colOff>
      <xdr:row>62</xdr:row>
      <xdr:rowOff>130810</xdr:rowOff>
    </xdr:to>
    <xdr:sp macro="" textlink="">
      <xdr:nvSpPr>
        <xdr:cNvPr id="534" name="楕円 533"/>
        <xdr:cNvSpPr/>
      </xdr:nvSpPr>
      <xdr:spPr>
        <a:xfrm>
          <a:off x="20383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80010</xdr:rowOff>
    </xdr:to>
    <xdr:cxnSp macro="">
      <xdr:nvCxnSpPr>
        <xdr:cNvPr id="535" name="直線コネクタ 534"/>
        <xdr:cNvCxnSpPr/>
      </xdr:nvCxnSpPr>
      <xdr:spPr>
        <a:xfrm flipV="1">
          <a:off x="20434300" y="10637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109237</xdr:rowOff>
    </xdr:from>
    <xdr:ext cx="469744" cy="259045"/>
    <xdr:sp macro="" textlink="">
      <xdr:nvSpPr>
        <xdr:cNvPr id="536" name="n_1aveValue【学校施設】&#10;一人当たり面積"/>
        <xdr:cNvSpPr txBox="1"/>
      </xdr:nvSpPr>
      <xdr:spPr>
        <a:xfrm>
          <a:off x="210757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118127</xdr:rowOff>
    </xdr:from>
    <xdr:ext cx="469744" cy="259045"/>
    <xdr:sp macro="" textlink="">
      <xdr:nvSpPr>
        <xdr:cNvPr id="537" name="n_2aveValue【学校施設】&#10;一人当たり面積"/>
        <xdr:cNvSpPr txBox="1"/>
      </xdr:nvSpPr>
      <xdr:spPr>
        <a:xfrm>
          <a:off x="20199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38" name="n_3aveValue【学校施設】&#10;一人当たり面積"/>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74947</xdr:rowOff>
    </xdr:from>
    <xdr:ext cx="469744" cy="259045"/>
    <xdr:sp macro="" textlink="">
      <xdr:nvSpPr>
        <xdr:cNvPr id="539" name="n_1mainValue【学校施設】&#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121937</xdr:rowOff>
    </xdr:from>
    <xdr:ext cx="469744" cy="259045"/>
    <xdr:sp macro="" textlink="">
      <xdr:nvSpPr>
        <xdr:cNvPr id="540" name="n_2mainValue【学校施設】&#10;一人当たり面積"/>
        <xdr:cNvSpPr txBox="1"/>
      </xdr:nvSpPr>
      <xdr:spPr>
        <a:xfrm>
          <a:off x="20199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1" name="正方形/長方形 54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2" name="正方形/長方形 54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3" name="正方形/長方形 54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4" name="正方形/長方形 54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5" name="正方形/長方形 54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6" name="正方形/長方形 54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7" name="正方形/長方形 54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正方形/長方形 54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9" name="テキスト ボックス 54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0" name="直線コネクタ 54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1" name="直線コネクタ 55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2" name="テキスト ボックス 55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3" name="直線コネクタ 55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4" name="テキスト ボックス 55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5" name="直線コネクタ 55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6" name="テキスト ボックス 55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7" name="直線コネクタ 55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8" name="テキスト ボックス 55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9" name="直線コネクタ 55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0" name="テキスト ボックス 55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1" name="直線コネクタ 56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2" name="テキスト ボックス 56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3" name="直線コネクタ 56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4" name="テキスト ボックス 56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26670</xdr:rowOff>
    </xdr:to>
    <xdr:cxnSp macro="">
      <xdr:nvCxnSpPr>
        <xdr:cNvPr id="566" name="直線コネクタ 565"/>
        <xdr:cNvCxnSpPr/>
      </xdr:nvCxnSpPr>
      <xdr:spPr>
        <a:xfrm flipV="1">
          <a:off x="16318864" y="13497742"/>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340478" cy="259045"/>
    <xdr:sp macro="" textlink="">
      <xdr:nvSpPr>
        <xdr:cNvPr id="567" name="【児童館】&#10;有形固定資産減価償却率最小値テキスト"/>
        <xdr:cNvSpPr txBox="1"/>
      </xdr:nvSpPr>
      <xdr:spPr>
        <a:xfrm>
          <a:off x="16357600" y="14775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568" name="直線コネクタ 567"/>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569" name="【児童館】&#10;有形固定資産減価償却率最大値テキスト"/>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570" name="直線コネクタ 569"/>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571" name="【児童館】&#10;有形固定資産減価償却率平均値テキスト"/>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72" name="フローチャート: 判断 571"/>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47716</xdr:rowOff>
    </xdr:from>
    <xdr:to>
      <xdr:col>81</xdr:col>
      <xdr:colOff>101600</xdr:colOff>
      <xdr:row>81</xdr:row>
      <xdr:rowOff>149316</xdr:rowOff>
    </xdr:to>
    <xdr:sp macro="" textlink="">
      <xdr:nvSpPr>
        <xdr:cNvPr id="573" name="フローチャート: 判断 572"/>
        <xdr:cNvSpPr/>
      </xdr:nvSpPr>
      <xdr:spPr>
        <a:xfrm>
          <a:off x="15430500" y="139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37919</xdr:rowOff>
    </xdr:from>
    <xdr:to>
      <xdr:col>76</xdr:col>
      <xdr:colOff>165100</xdr:colOff>
      <xdr:row>81</xdr:row>
      <xdr:rowOff>139519</xdr:rowOff>
    </xdr:to>
    <xdr:sp macro="" textlink="">
      <xdr:nvSpPr>
        <xdr:cNvPr id="574" name="フローチャート: 判断 573"/>
        <xdr:cNvSpPr/>
      </xdr:nvSpPr>
      <xdr:spPr>
        <a:xfrm>
          <a:off x="14541500" y="1392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153851</xdr:rowOff>
    </xdr:from>
    <xdr:to>
      <xdr:col>72</xdr:col>
      <xdr:colOff>38100</xdr:colOff>
      <xdr:row>81</xdr:row>
      <xdr:rowOff>84001</xdr:rowOff>
    </xdr:to>
    <xdr:sp macro="" textlink="">
      <xdr:nvSpPr>
        <xdr:cNvPr id="575" name="フローチャート: 判断 574"/>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6" name="テキスト ボックス 57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7" name="テキスト ボックス 57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8" name="テキスト ボックス 57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9" name="テキスト ボックス 57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0" name="テキスト ボックス 57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73842</xdr:rowOff>
    </xdr:from>
    <xdr:to>
      <xdr:col>85</xdr:col>
      <xdr:colOff>177800</xdr:colOff>
      <xdr:row>81</xdr:row>
      <xdr:rowOff>3992</xdr:rowOff>
    </xdr:to>
    <xdr:sp macro="" textlink="">
      <xdr:nvSpPr>
        <xdr:cNvPr id="581" name="楕円 580"/>
        <xdr:cNvSpPr/>
      </xdr:nvSpPr>
      <xdr:spPr>
        <a:xfrm>
          <a:off x="16268700" y="137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96719</xdr:rowOff>
    </xdr:from>
    <xdr:ext cx="405111" cy="259045"/>
    <xdr:sp macro="" textlink="">
      <xdr:nvSpPr>
        <xdr:cNvPr id="582" name="【児童館】&#10;有形固定資産減価償却率該当値テキスト"/>
        <xdr:cNvSpPr txBox="1"/>
      </xdr:nvSpPr>
      <xdr:spPr>
        <a:xfrm>
          <a:off x="16357600" y="1364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109764</xdr:rowOff>
    </xdr:from>
    <xdr:to>
      <xdr:col>81</xdr:col>
      <xdr:colOff>101600</xdr:colOff>
      <xdr:row>81</xdr:row>
      <xdr:rowOff>39914</xdr:rowOff>
    </xdr:to>
    <xdr:sp macro="" textlink="">
      <xdr:nvSpPr>
        <xdr:cNvPr id="583" name="楕円 582"/>
        <xdr:cNvSpPr/>
      </xdr:nvSpPr>
      <xdr:spPr>
        <a:xfrm>
          <a:off x="15430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124642</xdr:rowOff>
    </xdr:from>
    <xdr:to>
      <xdr:col>85</xdr:col>
      <xdr:colOff>127000</xdr:colOff>
      <xdr:row>80</xdr:row>
      <xdr:rowOff>160564</xdr:rowOff>
    </xdr:to>
    <xdr:cxnSp macro="">
      <xdr:nvCxnSpPr>
        <xdr:cNvPr id="584" name="直線コネクタ 583"/>
        <xdr:cNvCxnSpPr/>
      </xdr:nvCxnSpPr>
      <xdr:spPr>
        <a:xfrm flipV="1">
          <a:off x="15481300" y="1384064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158750</xdr:rowOff>
    </xdr:from>
    <xdr:to>
      <xdr:col>76</xdr:col>
      <xdr:colOff>165100</xdr:colOff>
      <xdr:row>81</xdr:row>
      <xdr:rowOff>88900</xdr:rowOff>
    </xdr:to>
    <xdr:sp macro="" textlink="">
      <xdr:nvSpPr>
        <xdr:cNvPr id="585" name="楕円 584"/>
        <xdr:cNvSpPr/>
      </xdr:nvSpPr>
      <xdr:spPr>
        <a:xfrm>
          <a:off x="14541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160564</xdr:rowOff>
    </xdr:from>
    <xdr:to>
      <xdr:col>81</xdr:col>
      <xdr:colOff>50800</xdr:colOff>
      <xdr:row>81</xdr:row>
      <xdr:rowOff>38100</xdr:rowOff>
    </xdr:to>
    <xdr:cxnSp macro="">
      <xdr:nvCxnSpPr>
        <xdr:cNvPr id="586" name="直線コネクタ 585"/>
        <xdr:cNvCxnSpPr/>
      </xdr:nvCxnSpPr>
      <xdr:spPr>
        <a:xfrm flipV="1">
          <a:off x="14592300" y="1387656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140443</xdr:rowOff>
    </xdr:from>
    <xdr:ext cx="405111" cy="259045"/>
    <xdr:sp macro="" textlink="">
      <xdr:nvSpPr>
        <xdr:cNvPr id="587" name="n_1aveValue【児童館】&#10;有形固定資産減価償却率"/>
        <xdr:cNvSpPr txBox="1"/>
      </xdr:nvSpPr>
      <xdr:spPr>
        <a:xfrm>
          <a:off x="15266044" y="140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130646</xdr:rowOff>
    </xdr:from>
    <xdr:ext cx="405111" cy="259045"/>
    <xdr:sp macro="" textlink="">
      <xdr:nvSpPr>
        <xdr:cNvPr id="588" name="n_2aveValue【児童館】&#10;有形固定資産減価償却率"/>
        <xdr:cNvSpPr txBox="1"/>
      </xdr:nvSpPr>
      <xdr:spPr>
        <a:xfrm>
          <a:off x="14389744" y="1401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100528</xdr:rowOff>
    </xdr:from>
    <xdr:ext cx="405111" cy="259045"/>
    <xdr:sp macro="" textlink="">
      <xdr:nvSpPr>
        <xdr:cNvPr id="589" name="n_3aveValue【児童館】&#10;有形固定資産減価償却率"/>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56441</xdr:rowOff>
    </xdr:from>
    <xdr:ext cx="405111" cy="259045"/>
    <xdr:sp macro="" textlink="">
      <xdr:nvSpPr>
        <xdr:cNvPr id="590" name="n_1mainValue【児童館】&#10;有形固定資産減価償却率"/>
        <xdr:cNvSpPr txBox="1"/>
      </xdr:nvSpPr>
      <xdr:spPr>
        <a:xfrm>
          <a:off x="152660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105427</xdr:rowOff>
    </xdr:from>
    <xdr:ext cx="405111" cy="259045"/>
    <xdr:sp macro="" textlink="">
      <xdr:nvSpPr>
        <xdr:cNvPr id="591" name="n_2mainValue【児童館】&#10;有形固定資産減価償却率"/>
        <xdr:cNvSpPr txBox="1"/>
      </xdr:nvSpPr>
      <xdr:spPr>
        <a:xfrm>
          <a:off x="14389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2" name="正方形/長方形 5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3" name="正方形/長方形 5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4" name="正方形/長方形 5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5" name="正方形/長方形 5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6" name="正方形/長方形 5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7" name="正方形/長方形 5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8" name="正方形/長方形 5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9" name="正方形/長方形 5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0" name="テキスト ボックス 5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1" name="直線コネクタ 6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2" name="直線コネクタ 60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3" name="テキスト ボックス 60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4" name="直線コネクタ 60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5" name="テキスト ボックス 60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6" name="直線コネクタ 60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7" name="テキスト ボックス 60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8" name="直線コネクタ 60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9" name="テキスト ボックス 60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0" name="直線コネクタ 60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1" name="テキスト ボックス 61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2" name="直線コネクタ 61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3" name="テキスト ボックス 61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4" name="直線コネクタ 6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5" name="テキスト ボックス 6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119743</xdr:rowOff>
    </xdr:from>
    <xdr:to>
      <xdr:col>116</xdr:col>
      <xdr:colOff>62864</xdr:colOff>
      <xdr:row>86</xdr:row>
      <xdr:rowOff>5443</xdr:rowOff>
    </xdr:to>
    <xdr:cxnSp macro="">
      <xdr:nvCxnSpPr>
        <xdr:cNvPr id="617" name="直線コネクタ 616"/>
        <xdr:cNvCxnSpPr/>
      </xdr:nvCxnSpPr>
      <xdr:spPr>
        <a:xfrm flipV="1">
          <a:off x="22160864" y="13492843"/>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9270</xdr:rowOff>
    </xdr:from>
    <xdr:ext cx="469744" cy="259045"/>
    <xdr:sp macro="" textlink="">
      <xdr:nvSpPr>
        <xdr:cNvPr id="618" name="【児童館】&#10;一人当たり面積最小値テキスト"/>
        <xdr:cNvSpPr txBox="1"/>
      </xdr:nvSpPr>
      <xdr:spPr>
        <a:xfrm>
          <a:off x="22199600" y="1475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5443</xdr:rowOff>
    </xdr:from>
    <xdr:to>
      <xdr:col>116</xdr:col>
      <xdr:colOff>152400</xdr:colOff>
      <xdr:row>86</xdr:row>
      <xdr:rowOff>5443</xdr:rowOff>
    </xdr:to>
    <xdr:cxnSp macro="">
      <xdr:nvCxnSpPr>
        <xdr:cNvPr id="619" name="直線コネクタ 618"/>
        <xdr:cNvCxnSpPr/>
      </xdr:nvCxnSpPr>
      <xdr:spPr>
        <a:xfrm>
          <a:off x="22072600" y="1475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66420</xdr:rowOff>
    </xdr:from>
    <xdr:ext cx="469744" cy="259045"/>
    <xdr:sp macro="" textlink="">
      <xdr:nvSpPr>
        <xdr:cNvPr id="620" name="【児童館】&#10;一人当たり面積最大値テキスト"/>
        <xdr:cNvSpPr txBox="1"/>
      </xdr:nvSpPr>
      <xdr:spPr>
        <a:xfrm>
          <a:off x="22199600" y="1326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119743</xdr:rowOff>
    </xdr:from>
    <xdr:to>
      <xdr:col>116</xdr:col>
      <xdr:colOff>152400</xdr:colOff>
      <xdr:row>78</xdr:row>
      <xdr:rowOff>119743</xdr:rowOff>
    </xdr:to>
    <xdr:cxnSp macro="">
      <xdr:nvCxnSpPr>
        <xdr:cNvPr id="621" name="直線コネクタ 620"/>
        <xdr:cNvCxnSpPr/>
      </xdr:nvCxnSpPr>
      <xdr:spPr>
        <a:xfrm>
          <a:off x="22072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26506</xdr:rowOff>
    </xdr:from>
    <xdr:ext cx="469744" cy="259045"/>
    <xdr:sp macro="" textlink="">
      <xdr:nvSpPr>
        <xdr:cNvPr id="622" name="【児童館】&#10;一人当たり面積平均値テキスト"/>
        <xdr:cNvSpPr txBox="1"/>
      </xdr:nvSpPr>
      <xdr:spPr>
        <a:xfrm>
          <a:off x="22199600" y="14256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623" name="フローチャート: 判断 622"/>
        <xdr:cNvSpPr/>
      </xdr:nvSpPr>
      <xdr:spPr>
        <a:xfrm>
          <a:off x="221107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24" name="フローチャート: 判断 623"/>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25" name="フローチャート: 判断 624"/>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626" name="フローチャート: 判断 625"/>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7" name="テキスト ボックス 6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32" name="楕円 631"/>
        <xdr:cNvSpPr/>
      </xdr:nvSpPr>
      <xdr:spPr>
        <a:xfrm>
          <a:off x="221107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14713</xdr:rowOff>
    </xdr:from>
    <xdr:ext cx="469744" cy="259045"/>
    <xdr:sp macro="" textlink="">
      <xdr:nvSpPr>
        <xdr:cNvPr id="633" name="【児童館】&#10;一人当たり面積該当値テキスト"/>
        <xdr:cNvSpPr txBox="1"/>
      </xdr:nvSpPr>
      <xdr:spPr>
        <a:xfrm>
          <a:off x="22199600"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36286</xdr:rowOff>
    </xdr:from>
    <xdr:to>
      <xdr:col>112</xdr:col>
      <xdr:colOff>38100</xdr:colOff>
      <xdr:row>84</xdr:row>
      <xdr:rowOff>137886</xdr:rowOff>
    </xdr:to>
    <xdr:sp macro="" textlink="">
      <xdr:nvSpPr>
        <xdr:cNvPr id="634" name="楕円 633"/>
        <xdr:cNvSpPr/>
      </xdr:nvSpPr>
      <xdr:spPr>
        <a:xfrm>
          <a:off x="21272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87086</xdr:rowOff>
    </xdr:from>
    <xdr:to>
      <xdr:col>116</xdr:col>
      <xdr:colOff>63500</xdr:colOff>
      <xdr:row>84</xdr:row>
      <xdr:rowOff>87086</xdr:rowOff>
    </xdr:to>
    <xdr:cxnSp macro="">
      <xdr:nvCxnSpPr>
        <xdr:cNvPr id="635" name="直線コネクタ 634"/>
        <xdr:cNvCxnSpPr/>
      </xdr:nvCxnSpPr>
      <xdr:spPr>
        <a:xfrm>
          <a:off x="21323300" y="14488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52614</xdr:rowOff>
    </xdr:from>
    <xdr:to>
      <xdr:col>107</xdr:col>
      <xdr:colOff>101600</xdr:colOff>
      <xdr:row>84</xdr:row>
      <xdr:rowOff>154214</xdr:rowOff>
    </xdr:to>
    <xdr:sp macro="" textlink="">
      <xdr:nvSpPr>
        <xdr:cNvPr id="636" name="楕円 635"/>
        <xdr:cNvSpPr/>
      </xdr:nvSpPr>
      <xdr:spPr>
        <a:xfrm>
          <a:off x="20383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87086</xdr:rowOff>
    </xdr:from>
    <xdr:to>
      <xdr:col>111</xdr:col>
      <xdr:colOff>177800</xdr:colOff>
      <xdr:row>84</xdr:row>
      <xdr:rowOff>103414</xdr:rowOff>
    </xdr:to>
    <xdr:cxnSp macro="">
      <xdr:nvCxnSpPr>
        <xdr:cNvPr id="637" name="直線コネクタ 636"/>
        <xdr:cNvCxnSpPr/>
      </xdr:nvCxnSpPr>
      <xdr:spPr>
        <a:xfrm flipV="1">
          <a:off x="20434300" y="144888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38"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39"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640" name="n_3aveValue【児童館】&#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129013</xdr:rowOff>
    </xdr:from>
    <xdr:ext cx="469744" cy="259045"/>
    <xdr:sp macro="" textlink="">
      <xdr:nvSpPr>
        <xdr:cNvPr id="641" name="n_1mainValue【児童館】&#10;一人当たり面積"/>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642" name="n_2mainValue【児童館】&#10;一人当たり面積"/>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44" name="正方形/長方形 643"/>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45" name="正方形/長方形 644"/>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46" name="正方形/長方形 645"/>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47" name="正方形/長方形 646"/>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1" name="テキスト ボックス 65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652" name="直線コネクタ 651"/>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653" name="テキスト ボックス 652"/>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656" name="直線コネクタ 655"/>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657" name="テキスト ボックス 656"/>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9" name="テキスト ボックス 65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1" name="テキスト ボックス 6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2" name="テキスト ボックス 6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3" name="テキスト ボックス 6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4" name="テキスト ボックス 6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5" name="テキスト ボックス 6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25400</xdr:rowOff>
    </xdr:from>
    <xdr:to>
      <xdr:col>85</xdr:col>
      <xdr:colOff>177800</xdr:colOff>
      <xdr:row>100</xdr:row>
      <xdr:rowOff>127000</xdr:rowOff>
    </xdr:to>
    <xdr:sp macro="" textlink="">
      <xdr:nvSpPr>
        <xdr:cNvPr id="666" name="楕円 665"/>
        <xdr:cNvSpPr/>
      </xdr:nvSpPr>
      <xdr:spPr>
        <a:xfrm>
          <a:off x="16268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99077</xdr:rowOff>
    </xdr:from>
    <xdr:ext cx="405111" cy="259045"/>
    <xdr:sp macro="" textlink="">
      <xdr:nvSpPr>
        <xdr:cNvPr id="667" name="【公民館】&#10;有形固定資産減価償却率該当値テキスト"/>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25400</xdr:rowOff>
    </xdr:from>
    <xdr:to>
      <xdr:col>81</xdr:col>
      <xdr:colOff>101600</xdr:colOff>
      <xdr:row>108</xdr:row>
      <xdr:rowOff>127000</xdr:rowOff>
    </xdr:to>
    <xdr:sp macro="" textlink="">
      <xdr:nvSpPr>
        <xdr:cNvPr id="668" name="楕円 667"/>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76200</xdr:rowOff>
    </xdr:from>
    <xdr:to>
      <xdr:col>85</xdr:col>
      <xdr:colOff>127000</xdr:colOff>
      <xdr:row>108</xdr:row>
      <xdr:rowOff>76200</xdr:rowOff>
    </xdr:to>
    <xdr:cxnSp macro="">
      <xdr:nvCxnSpPr>
        <xdr:cNvPr id="669" name="直線コネクタ 668"/>
        <xdr:cNvCxnSpPr/>
      </xdr:nvCxnSpPr>
      <xdr:spPr>
        <a:xfrm flipV="1">
          <a:off x="15481300" y="17221200"/>
          <a:ext cx="8382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143527</xdr:rowOff>
    </xdr:from>
    <xdr:ext cx="405111" cy="259045"/>
    <xdr:sp macro="" textlink="">
      <xdr:nvSpPr>
        <xdr:cNvPr id="670" name="n_1mainValue【公民館】&#10;有形固定資産減価償却率"/>
        <xdr:cNvSpPr txBox="1"/>
      </xdr:nvSpPr>
      <xdr:spPr>
        <a:xfrm>
          <a:off x="15266044" y="183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1" name="正方形/長方形 6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72" name="正方形/長方形 671"/>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73" name="正方形/長方形 672"/>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74" name="正方形/長方形 673"/>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75" name="正方形/長方形 674"/>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9" name="テキスト ボックス 67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80" name="直線コネクタ 67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1" name="テキスト ボックス 68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2" name="直線コネクタ 68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3" name="テキスト ボックス 68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4" name="直線コネクタ 6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5" name="テキスト ボックス 6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6" name="直線コネクタ 68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7" name="テキスト ボックス 68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8" name="直線コネクタ 68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9" name="テキスト ボックス 68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0" name="直線コネクタ 6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1" name="テキスト ボックス 6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101600</xdr:rowOff>
    </xdr:from>
    <xdr:to>
      <xdr:col>116</xdr:col>
      <xdr:colOff>114300</xdr:colOff>
      <xdr:row>109</xdr:row>
      <xdr:rowOff>31750</xdr:rowOff>
    </xdr:to>
    <xdr:sp macro="" textlink="">
      <xdr:nvSpPr>
        <xdr:cNvPr id="698" name="楕円 697"/>
        <xdr:cNvSpPr/>
      </xdr:nvSpPr>
      <xdr:spPr>
        <a:xfrm>
          <a:off x="22110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3827</xdr:rowOff>
    </xdr:from>
    <xdr:ext cx="469744" cy="259045"/>
    <xdr:sp macro="" textlink="">
      <xdr:nvSpPr>
        <xdr:cNvPr id="699" name="【公民館】&#10;一人当たり面積該当値テキスト"/>
        <xdr:cNvSpPr txBox="1"/>
      </xdr:nvSpPr>
      <xdr:spPr>
        <a:xfrm>
          <a:off x="22199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120650</xdr:rowOff>
    </xdr:from>
    <xdr:to>
      <xdr:col>112</xdr:col>
      <xdr:colOff>38100</xdr:colOff>
      <xdr:row>100</xdr:row>
      <xdr:rowOff>50800</xdr:rowOff>
    </xdr:to>
    <xdr:sp macro="" textlink="">
      <xdr:nvSpPr>
        <xdr:cNvPr id="700" name="楕円 699"/>
        <xdr:cNvSpPr/>
      </xdr:nvSpPr>
      <xdr:spPr>
        <a:xfrm>
          <a:off x="2127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0</xdr:rowOff>
    </xdr:from>
    <xdr:to>
      <xdr:col>116</xdr:col>
      <xdr:colOff>63500</xdr:colOff>
      <xdr:row>108</xdr:row>
      <xdr:rowOff>152400</xdr:rowOff>
    </xdr:to>
    <xdr:cxnSp macro="">
      <xdr:nvCxnSpPr>
        <xdr:cNvPr id="701" name="直線コネクタ 700"/>
        <xdr:cNvCxnSpPr/>
      </xdr:nvCxnSpPr>
      <xdr:spPr>
        <a:xfrm>
          <a:off x="21323300" y="17145000"/>
          <a:ext cx="838200" cy="152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67327</xdr:rowOff>
    </xdr:from>
    <xdr:ext cx="469744" cy="259045"/>
    <xdr:sp macro="" textlink="">
      <xdr:nvSpPr>
        <xdr:cNvPr id="702" name="n_1mainValue【公民館】&#10;一人当たり面積"/>
        <xdr:cNvSpPr txBox="1"/>
      </xdr:nvSpPr>
      <xdr:spPr>
        <a:xfrm>
          <a:off x="21075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3" name="正方形/長方形 7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4" name="正方形/長方形 7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5" name="テキスト ボックス 7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トンネル、認定こども園・幼稚園・保育園、公営住宅、児童館であり、一方で低くなっている施設は、道路、学校施設である。</a:t>
          </a:r>
        </a:p>
        <a:p>
          <a:r>
            <a:rPr kumimoji="1" lang="ja-JP" altLang="en-US" sz="1300">
              <a:latin typeface="ＭＳ Ｐゴシック" panose="020B0600070205080204" pitchFamily="50" charset="-128"/>
              <a:ea typeface="ＭＳ Ｐゴシック" panose="020B0600070205080204" pitchFamily="50" charset="-128"/>
            </a:rPr>
            <a:t>橋りょう・トンネルは</a:t>
          </a:r>
          <a:r>
            <a:rPr kumimoji="1" lang="en-US" altLang="ja-JP" sz="1300">
              <a:latin typeface="ＭＳ Ｐゴシック" panose="020B0600070205080204" pitchFamily="50" charset="-128"/>
              <a:ea typeface="ＭＳ Ｐゴシック" panose="020B0600070205080204" pitchFamily="50" charset="-128"/>
            </a:rPr>
            <a:t>71.7</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ポイント上回った。架設後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年以上経過した橋りょうが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割強を占めており、橋梁⾧寿命化修繕計画に基づき、必要な修繕・架替えを実施していく。</a:t>
          </a:r>
        </a:p>
        <a:p>
          <a:r>
            <a:rPr kumimoji="1" lang="ja-JP" altLang="en-US" sz="1300">
              <a:latin typeface="ＭＳ Ｐゴシック" panose="020B0600070205080204" pitchFamily="50" charset="-128"/>
              <a:ea typeface="ＭＳ Ｐゴシック" panose="020B0600070205080204" pitchFamily="50" charset="-128"/>
            </a:rPr>
            <a:t>認定こども園・幼稚園・保育園は</a:t>
          </a:r>
          <a:r>
            <a:rPr kumimoji="1" lang="en-US" altLang="ja-JP" sz="1300">
              <a:latin typeface="ＭＳ Ｐゴシック" panose="020B0600070205080204" pitchFamily="50" charset="-128"/>
              <a:ea typeface="ＭＳ Ｐゴシック" panose="020B0600070205080204" pitchFamily="50" charset="-128"/>
            </a:rPr>
            <a:t>78.6</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23.4</a:t>
          </a:r>
          <a:r>
            <a:rPr kumimoji="1" lang="ja-JP" altLang="en-US" sz="1300">
              <a:latin typeface="ＭＳ Ｐゴシック" panose="020B0600070205080204" pitchFamily="50" charset="-128"/>
              <a:ea typeface="ＭＳ Ｐゴシック" panose="020B0600070205080204" pitchFamily="50" charset="-128"/>
            </a:rPr>
            <a:t>ポイント上回った。開設から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年以上経過した園が約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割となっているが、待機児童解消に向けて整備を継続している。</a:t>
          </a:r>
        </a:p>
        <a:p>
          <a:r>
            <a:rPr kumimoji="1" lang="ja-JP" altLang="en-US" sz="1300">
              <a:latin typeface="ＭＳ Ｐゴシック" panose="020B0600070205080204" pitchFamily="50" charset="-128"/>
              <a:ea typeface="ＭＳ Ｐゴシック" panose="020B0600070205080204" pitchFamily="50" charset="-128"/>
            </a:rPr>
            <a:t>公営住宅は</a:t>
          </a:r>
          <a:r>
            <a:rPr kumimoji="1" lang="en-US" altLang="ja-JP" sz="1300">
              <a:latin typeface="ＭＳ Ｐゴシック" panose="020B0600070205080204" pitchFamily="50" charset="-128"/>
              <a:ea typeface="ＭＳ Ｐゴシック" panose="020B0600070205080204" pitchFamily="50" charset="-128"/>
            </a:rPr>
            <a:t>69.9</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ポイント上回った。区営住宅の役割の見直しを行うとともに、建替え時には施設の集約化を検討する。</a:t>
          </a:r>
        </a:p>
        <a:p>
          <a:r>
            <a:rPr kumimoji="1" lang="ja-JP" altLang="en-US" sz="1300">
              <a:latin typeface="ＭＳ Ｐゴシック" panose="020B0600070205080204" pitchFamily="50" charset="-128"/>
              <a:ea typeface="ＭＳ Ｐゴシック" panose="020B0600070205080204" pitchFamily="50" charset="-128"/>
            </a:rPr>
            <a:t>学校施設は</a:t>
          </a:r>
          <a:r>
            <a:rPr kumimoji="1" lang="en-US" altLang="ja-JP" sz="1300">
              <a:latin typeface="ＭＳ Ｐゴシック" panose="020B0600070205080204" pitchFamily="50" charset="-128"/>
              <a:ea typeface="ＭＳ Ｐゴシック" panose="020B0600070205080204" pitchFamily="50" charset="-128"/>
            </a:rPr>
            <a:t>42.7</a:t>
          </a:r>
          <a:r>
            <a:rPr kumimoji="1" lang="ja-JP" altLang="en-US" sz="1300">
              <a:latin typeface="ＭＳ Ｐゴシック" panose="020B0600070205080204" pitchFamily="50" charset="-128"/>
              <a:ea typeface="ＭＳ Ｐゴシック" panose="020B0600070205080204" pitchFamily="50" charset="-128"/>
            </a:rPr>
            <a:t>％と類似団体内で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番目の低さとなった。今後も計画的な学校改築に取り組んでいく。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351,976
329,355
20.61
149,418,926
144,745,755
4,592,771
91,444,691
27,406,172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151638</xdr:rowOff>
    </xdr:from>
    <xdr:to>
      <xdr:col>24</xdr:col>
      <xdr:colOff>62865</xdr:colOff>
      <xdr:row>41</xdr:row>
      <xdr:rowOff>153924</xdr:rowOff>
    </xdr:to>
    <xdr:cxnSp macro="">
      <xdr:nvCxnSpPr>
        <xdr:cNvPr id="54" name="直線コネクタ 53"/>
        <xdr:cNvCxnSpPr/>
      </xdr:nvCxnSpPr>
      <xdr:spPr>
        <a:xfrm flipV="1">
          <a:off x="4634865" y="5980938"/>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157751</xdr:rowOff>
    </xdr:from>
    <xdr:ext cx="405111" cy="259045"/>
    <xdr:sp macro="" textlink="">
      <xdr:nvSpPr>
        <xdr:cNvPr id="55" name="【図書館】&#10;有形固定資産減価償却率最小値テキスト"/>
        <xdr:cNvSpPr txBox="1"/>
      </xdr:nvSpPr>
      <xdr:spPr>
        <a:xfrm>
          <a:off x="4673600" y="718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153924</xdr:rowOff>
    </xdr:from>
    <xdr:to>
      <xdr:col>24</xdr:col>
      <xdr:colOff>152400</xdr:colOff>
      <xdr:row>41</xdr:row>
      <xdr:rowOff>153924</xdr:rowOff>
    </xdr:to>
    <xdr:cxnSp macro="">
      <xdr:nvCxnSpPr>
        <xdr:cNvPr id="56" name="直線コネクタ 55"/>
        <xdr:cNvCxnSpPr/>
      </xdr:nvCxnSpPr>
      <xdr:spPr>
        <a:xfrm>
          <a:off x="4546600" y="718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98315</xdr:rowOff>
    </xdr:from>
    <xdr:ext cx="405111" cy="259045"/>
    <xdr:sp macro="" textlink="">
      <xdr:nvSpPr>
        <xdr:cNvPr id="57" name="【図書館】&#10;有形固定資産減価償却率最大値テキスト"/>
        <xdr:cNvSpPr txBox="1"/>
      </xdr:nvSpPr>
      <xdr:spPr>
        <a:xfrm>
          <a:off x="4673600" y="575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151638</xdr:rowOff>
    </xdr:from>
    <xdr:to>
      <xdr:col>24</xdr:col>
      <xdr:colOff>152400</xdr:colOff>
      <xdr:row>34</xdr:row>
      <xdr:rowOff>151638</xdr:rowOff>
    </xdr:to>
    <xdr:cxnSp macro="">
      <xdr:nvCxnSpPr>
        <xdr:cNvPr id="58" name="直線コネクタ 57"/>
        <xdr:cNvCxnSpPr/>
      </xdr:nvCxnSpPr>
      <xdr:spPr>
        <a:xfrm>
          <a:off x="4546600" y="598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27703</xdr:rowOff>
    </xdr:from>
    <xdr:ext cx="405111" cy="259045"/>
    <xdr:sp macro="" textlink="">
      <xdr:nvSpPr>
        <xdr:cNvPr id="59" name="【図書館】&#10;有形固定資産減価償却率平均値テキスト"/>
        <xdr:cNvSpPr txBox="1"/>
      </xdr:nvSpPr>
      <xdr:spPr>
        <a:xfrm>
          <a:off x="4673600" y="6371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xdr:rowOff>
    </xdr:from>
    <xdr:to>
      <xdr:col>24</xdr:col>
      <xdr:colOff>114300</xdr:colOff>
      <xdr:row>38</xdr:row>
      <xdr:rowOff>106426</xdr:rowOff>
    </xdr:to>
    <xdr:sp macro="" textlink="">
      <xdr:nvSpPr>
        <xdr:cNvPr id="60" name="フローチャート: 判断 59"/>
        <xdr:cNvSpPr/>
      </xdr:nvSpPr>
      <xdr:spPr>
        <a:xfrm>
          <a:off x="4584700" y="651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1" name="フローチャート: 判断 60"/>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34544</xdr:rowOff>
    </xdr:from>
    <xdr:to>
      <xdr:col>15</xdr:col>
      <xdr:colOff>101600</xdr:colOff>
      <xdr:row>38</xdr:row>
      <xdr:rowOff>136144</xdr:rowOff>
    </xdr:to>
    <xdr:sp macro="" textlink="">
      <xdr:nvSpPr>
        <xdr:cNvPr id="62" name="フローチャート: 判断 61"/>
        <xdr:cNvSpPr/>
      </xdr:nvSpPr>
      <xdr:spPr>
        <a:xfrm>
          <a:off x="2857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146558</xdr:rowOff>
    </xdr:from>
    <xdr:to>
      <xdr:col>10</xdr:col>
      <xdr:colOff>165100</xdr:colOff>
      <xdr:row>38</xdr:row>
      <xdr:rowOff>76708</xdr:rowOff>
    </xdr:to>
    <xdr:sp macro="" textlink="">
      <xdr:nvSpPr>
        <xdr:cNvPr id="63" name="フローチャート: 判断 62"/>
        <xdr:cNvSpPr/>
      </xdr:nvSpPr>
      <xdr:spPr>
        <a:xfrm>
          <a:off x="1968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68834</xdr:rowOff>
    </xdr:from>
    <xdr:to>
      <xdr:col>24</xdr:col>
      <xdr:colOff>114300</xdr:colOff>
      <xdr:row>40</xdr:row>
      <xdr:rowOff>170434</xdr:rowOff>
    </xdr:to>
    <xdr:sp macro="" textlink="">
      <xdr:nvSpPr>
        <xdr:cNvPr id="69" name="楕円 68"/>
        <xdr:cNvSpPr/>
      </xdr:nvSpPr>
      <xdr:spPr>
        <a:xfrm>
          <a:off x="45847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47261</xdr:rowOff>
    </xdr:from>
    <xdr:ext cx="405111" cy="259045"/>
    <xdr:sp macro="" textlink="">
      <xdr:nvSpPr>
        <xdr:cNvPr id="70" name="【図書館】&#10;有形固定資産減価償却率該当値テキスト"/>
        <xdr:cNvSpPr txBox="1"/>
      </xdr:nvSpPr>
      <xdr:spPr>
        <a:xfrm>
          <a:off x="4673600" y="690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114554</xdr:rowOff>
    </xdr:from>
    <xdr:to>
      <xdr:col>20</xdr:col>
      <xdr:colOff>38100</xdr:colOff>
      <xdr:row>41</xdr:row>
      <xdr:rowOff>44704</xdr:rowOff>
    </xdr:to>
    <xdr:sp macro="" textlink="">
      <xdr:nvSpPr>
        <xdr:cNvPr id="71" name="楕円 70"/>
        <xdr:cNvSpPr/>
      </xdr:nvSpPr>
      <xdr:spPr>
        <a:xfrm>
          <a:off x="3746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119634</xdr:rowOff>
    </xdr:from>
    <xdr:to>
      <xdr:col>24</xdr:col>
      <xdr:colOff>63500</xdr:colOff>
      <xdr:row>40</xdr:row>
      <xdr:rowOff>165354</xdr:rowOff>
    </xdr:to>
    <xdr:cxnSp macro="">
      <xdr:nvCxnSpPr>
        <xdr:cNvPr id="72" name="直線コネクタ 71"/>
        <xdr:cNvCxnSpPr/>
      </xdr:nvCxnSpPr>
      <xdr:spPr>
        <a:xfrm flipV="1">
          <a:off x="3797300" y="697763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151130</xdr:rowOff>
    </xdr:from>
    <xdr:to>
      <xdr:col>15</xdr:col>
      <xdr:colOff>101600</xdr:colOff>
      <xdr:row>41</xdr:row>
      <xdr:rowOff>81280</xdr:rowOff>
    </xdr:to>
    <xdr:sp macro="" textlink="">
      <xdr:nvSpPr>
        <xdr:cNvPr id="73" name="楕円 72"/>
        <xdr:cNvSpPr/>
      </xdr:nvSpPr>
      <xdr:spPr>
        <a:xfrm>
          <a:off x="2857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165354</xdr:rowOff>
    </xdr:from>
    <xdr:to>
      <xdr:col>19</xdr:col>
      <xdr:colOff>177800</xdr:colOff>
      <xdr:row>41</xdr:row>
      <xdr:rowOff>30480</xdr:rowOff>
    </xdr:to>
    <xdr:cxnSp macro="">
      <xdr:nvCxnSpPr>
        <xdr:cNvPr id="74" name="直線コネクタ 73"/>
        <xdr:cNvCxnSpPr/>
      </xdr:nvCxnSpPr>
      <xdr:spPr>
        <a:xfrm flipV="1">
          <a:off x="2908300" y="702335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75" name="n_1aveValue【図書館】&#10;有形固定資産減価償却率"/>
        <xdr:cNvSpPr txBox="1"/>
      </xdr:nvSpPr>
      <xdr:spPr>
        <a:xfrm>
          <a:off x="35820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152671</xdr:rowOff>
    </xdr:from>
    <xdr:ext cx="405111" cy="259045"/>
    <xdr:sp macro="" textlink="">
      <xdr:nvSpPr>
        <xdr:cNvPr id="76" name="n_2aveValue【図書館】&#10;有形固定資産減価償却率"/>
        <xdr:cNvSpPr txBox="1"/>
      </xdr:nvSpPr>
      <xdr:spPr>
        <a:xfrm>
          <a:off x="27057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93235</xdr:rowOff>
    </xdr:from>
    <xdr:ext cx="405111" cy="259045"/>
    <xdr:sp macro="" textlink="">
      <xdr:nvSpPr>
        <xdr:cNvPr id="77" name="n_3aveValue【図書館】&#10;有形固定資産減価償却率"/>
        <xdr:cNvSpPr txBox="1"/>
      </xdr:nvSpPr>
      <xdr:spPr>
        <a:xfrm>
          <a:off x="1816744" y="626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35831</xdr:rowOff>
    </xdr:from>
    <xdr:ext cx="405111" cy="259045"/>
    <xdr:sp macro="" textlink="">
      <xdr:nvSpPr>
        <xdr:cNvPr id="78" name="n_1mainValue【図書館】&#10;有形固定資産減価償却率"/>
        <xdr:cNvSpPr txBox="1"/>
      </xdr:nvSpPr>
      <xdr:spPr>
        <a:xfrm>
          <a:off x="3582044" y="706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72407</xdr:rowOff>
    </xdr:from>
    <xdr:ext cx="405111" cy="259045"/>
    <xdr:sp macro="" textlink="">
      <xdr:nvSpPr>
        <xdr:cNvPr id="79" name="n_2mainValue【図書館】&#10;有形固定資産減価償却率"/>
        <xdr:cNvSpPr txBox="1"/>
      </xdr:nvSpPr>
      <xdr:spPr>
        <a:xfrm>
          <a:off x="27057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41910</xdr:rowOff>
    </xdr:from>
    <xdr:to>
      <xdr:col>54</xdr:col>
      <xdr:colOff>189865</xdr:colOff>
      <xdr:row>41</xdr:row>
      <xdr:rowOff>96774</xdr:rowOff>
    </xdr:to>
    <xdr:cxnSp macro="">
      <xdr:nvCxnSpPr>
        <xdr:cNvPr id="101" name="直線コネクタ 100"/>
        <xdr:cNvCxnSpPr/>
      </xdr:nvCxnSpPr>
      <xdr:spPr>
        <a:xfrm flipV="1">
          <a:off x="10476865" y="604266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2"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3" name="直線コネクタ 102"/>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160037</xdr:rowOff>
    </xdr:from>
    <xdr:ext cx="469744" cy="259045"/>
    <xdr:sp macro="" textlink="">
      <xdr:nvSpPr>
        <xdr:cNvPr id="104" name="【図書館】&#10;一人当たり面積最大値テキスト"/>
        <xdr:cNvSpPr txBox="1"/>
      </xdr:nvSpPr>
      <xdr:spPr>
        <a:xfrm>
          <a:off x="10515600"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41910</xdr:rowOff>
    </xdr:from>
    <xdr:to>
      <xdr:col>55</xdr:col>
      <xdr:colOff>88900</xdr:colOff>
      <xdr:row>35</xdr:row>
      <xdr:rowOff>41910</xdr:rowOff>
    </xdr:to>
    <xdr:cxnSp macro="">
      <xdr:nvCxnSpPr>
        <xdr:cNvPr id="105" name="直線コネクタ 104"/>
        <xdr:cNvCxnSpPr/>
      </xdr:nvCxnSpPr>
      <xdr:spPr>
        <a:xfrm>
          <a:off x="10388600" y="604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06" name="【図書館】&#10;一人当たり面積平均値テキスト"/>
        <xdr:cNvSpPr txBox="1"/>
      </xdr:nvSpPr>
      <xdr:spPr>
        <a:xfrm>
          <a:off x="10515600" y="693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07" name="フローチャート: 判断 106"/>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08" name="フローチャート: 判断 107"/>
        <xdr:cNvSpPr/>
      </xdr:nvSpPr>
      <xdr:spPr>
        <a:xfrm>
          <a:off x="9588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80264</xdr:rowOff>
    </xdr:from>
    <xdr:to>
      <xdr:col>46</xdr:col>
      <xdr:colOff>38100</xdr:colOff>
      <xdr:row>41</xdr:row>
      <xdr:rowOff>10414</xdr:rowOff>
    </xdr:to>
    <xdr:sp macro="" textlink="">
      <xdr:nvSpPr>
        <xdr:cNvPr id="109" name="フローチャート: 判断 108"/>
        <xdr:cNvSpPr/>
      </xdr:nvSpPr>
      <xdr:spPr>
        <a:xfrm>
          <a:off x="8699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112268</xdr:rowOff>
    </xdr:from>
    <xdr:to>
      <xdr:col>41</xdr:col>
      <xdr:colOff>101600</xdr:colOff>
      <xdr:row>41</xdr:row>
      <xdr:rowOff>42418</xdr:rowOff>
    </xdr:to>
    <xdr:sp macro="" textlink="">
      <xdr:nvSpPr>
        <xdr:cNvPr id="110" name="フローチャート: 判断 109"/>
        <xdr:cNvSpPr/>
      </xdr:nvSpPr>
      <xdr:spPr>
        <a:xfrm>
          <a:off x="7810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16" name="楕円 115"/>
        <xdr:cNvSpPr/>
      </xdr:nvSpPr>
      <xdr:spPr>
        <a:xfrm>
          <a:off x="10426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93997</xdr:rowOff>
    </xdr:from>
    <xdr:ext cx="469744" cy="259045"/>
    <xdr:sp macro="" textlink="">
      <xdr:nvSpPr>
        <xdr:cNvPr id="117" name="【図書館】&#10;一人当たり面積該当値テキスト"/>
        <xdr:cNvSpPr txBox="1"/>
      </xdr:nvSpPr>
      <xdr:spPr>
        <a:xfrm>
          <a:off x="105156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18" name="楕円 117"/>
        <xdr:cNvSpPr/>
      </xdr:nvSpPr>
      <xdr:spPr>
        <a:xfrm>
          <a:off x="9588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121920</xdr:rowOff>
    </xdr:from>
    <xdr:to>
      <xdr:col>55</xdr:col>
      <xdr:colOff>0</xdr:colOff>
      <xdr:row>40</xdr:row>
      <xdr:rowOff>121920</xdr:rowOff>
    </xdr:to>
    <xdr:cxnSp macro="">
      <xdr:nvCxnSpPr>
        <xdr:cNvPr id="119" name="直線コネクタ 118"/>
        <xdr:cNvCxnSpPr/>
      </xdr:nvCxnSpPr>
      <xdr:spPr>
        <a:xfrm>
          <a:off x="9639300" y="697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0" name="楕円 119"/>
        <xdr:cNvSpPr/>
      </xdr:nvSpPr>
      <xdr:spPr>
        <a:xfrm>
          <a:off x="8699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117348</xdr:rowOff>
    </xdr:from>
    <xdr:to>
      <xdr:col>50</xdr:col>
      <xdr:colOff>114300</xdr:colOff>
      <xdr:row>40</xdr:row>
      <xdr:rowOff>121920</xdr:rowOff>
    </xdr:to>
    <xdr:cxnSp macro="">
      <xdr:nvCxnSpPr>
        <xdr:cNvPr id="121" name="直線コネクタ 120"/>
        <xdr:cNvCxnSpPr/>
      </xdr:nvCxnSpPr>
      <xdr:spPr>
        <a:xfrm>
          <a:off x="8750300" y="697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10685</xdr:rowOff>
    </xdr:from>
    <xdr:ext cx="469744" cy="259045"/>
    <xdr:sp macro="" textlink="">
      <xdr:nvSpPr>
        <xdr:cNvPr id="122" name="n_1aveValue【図書館】&#10;一人当たり面積"/>
        <xdr:cNvSpPr txBox="1"/>
      </xdr:nvSpPr>
      <xdr:spPr>
        <a:xfrm>
          <a:off x="93917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1541</xdr:rowOff>
    </xdr:from>
    <xdr:ext cx="469744" cy="259045"/>
    <xdr:sp macro="" textlink="">
      <xdr:nvSpPr>
        <xdr:cNvPr id="123" name="n_2aveValue【図書館】&#10;一人当たり面積"/>
        <xdr:cNvSpPr txBox="1"/>
      </xdr:nvSpPr>
      <xdr:spPr>
        <a:xfrm>
          <a:off x="8515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58945</xdr:rowOff>
    </xdr:from>
    <xdr:ext cx="469744" cy="259045"/>
    <xdr:sp macro="" textlink="">
      <xdr:nvSpPr>
        <xdr:cNvPr id="124" name="n_3aveValue【図書館】&#10;一人当たり面積"/>
        <xdr:cNvSpPr txBox="1"/>
      </xdr:nvSpPr>
      <xdr:spPr>
        <a:xfrm>
          <a:off x="7626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17797</xdr:rowOff>
    </xdr:from>
    <xdr:ext cx="469744" cy="259045"/>
    <xdr:sp macro="" textlink="">
      <xdr:nvSpPr>
        <xdr:cNvPr id="125" name="n_1mainValue【図書館】&#10;一人当たり面積"/>
        <xdr:cNvSpPr txBox="1"/>
      </xdr:nvSpPr>
      <xdr:spPr>
        <a:xfrm>
          <a:off x="93917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26" name="n_2mainValue【図書館】&#10;一人当たり面積"/>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9" name="テキスト ボックス 13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1" name="テキスト ボックス 14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3" name="テキスト ボックス 14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5" name="テキスト ボックス 14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121158</xdr:rowOff>
    </xdr:to>
    <xdr:cxnSp macro="">
      <xdr:nvCxnSpPr>
        <xdr:cNvPr id="149" name="直線コネクタ 148"/>
        <xdr:cNvCxnSpPr/>
      </xdr:nvCxnSpPr>
      <xdr:spPr>
        <a:xfrm flipV="1">
          <a:off x="4634865" y="962406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124985</xdr:rowOff>
    </xdr:from>
    <xdr:ext cx="405111" cy="259045"/>
    <xdr:sp macro="" textlink="">
      <xdr:nvSpPr>
        <xdr:cNvPr id="150" name="【体育館・プール】&#10;有形固定資産減価償却率最小値テキスト"/>
        <xdr:cNvSpPr txBox="1"/>
      </xdr:nvSpPr>
      <xdr:spPr>
        <a:xfrm>
          <a:off x="4673600" y="1092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121158</xdr:rowOff>
    </xdr:from>
    <xdr:to>
      <xdr:col>24</xdr:col>
      <xdr:colOff>152400</xdr:colOff>
      <xdr:row>63</xdr:row>
      <xdr:rowOff>121158</xdr:rowOff>
    </xdr:to>
    <xdr:cxnSp macro="">
      <xdr:nvCxnSpPr>
        <xdr:cNvPr id="151" name="直線コネクタ 150"/>
        <xdr:cNvCxnSpPr/>
      </xdr:nvCxnSpPr>
      <xdr:spPr>
        <a:xfrm>
          <a:off x="4546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2"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3" name="直線コネクタ 152"/>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8653</xdr:rowOff>
    </xdr:from>
    <xdr:ext cx="405111" cy="259045"/>
    <xdr:sp macro="" textlink="">
      <xdr:nvSpPr>
        <xdr:cNvPr id="154" name="【体育館・プール】&#10;有形固定資産減価償却率平均値テキスト"/>
        <xdr:cNvSpPr txBox="1"/>
      </xdr:nvSpPr>
      <xdr:spPr>
        <a:xfrm>
          <a:off x="4673600" y="10124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157226</xdr:rowOff>
    </xdr:from>
    <xdr:to>
      <xdr:col>24</xdr:col>
      <xdr:colOff>114300</xdr:colOff>
      <xdr:row>60</xdr:row>
      <xdr:rowOff>87376</xdr:rowOff>
    </xdr:to>
    <xdr:sp macro="" textlink="">
      <xdr:nvSpPr>
        <xdr:cNvPr id="155" name="フローチャート: 判断 154"/>
        <xdr:cNvSpPr/>
      </xdr:nvSpPr>
      <xdr:spPr>
        <a:xfrm>
          <a:off x="458470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170942</xdr:rowOff>
    </xdr:from>
    <xdr:to>
      <xdr:col>20</xdr:col>
      <xdr:colOff>38100</xdr:colOff>
      <xdr:row>60</xdr:row>
      <xdr:rowOff>101092</xdr:rowOff>
    </xdr:to>
    <xdr:sp macro="" textlink="">
      <xdr:nvSpPr>
        <xdr:cNvPr id="156" name="フローチャート: 判断 155"/>
        <xdr:cNvSpPr/>
      </xdr:nvSpPr>
      <xdr:spPr>
        <a:xfrm>
          <a:off x="37465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90932</xdr:rowOff>
    </xdr:from>
    <xdr:to>
      <xdr:col>15</xdr:col>
      <xdr:colOff>101600</xdr:colOff>
      <xdr:row>61</xdr:row>
      <xdr:rowOff>21082</xdr:rowOff>
    </xdr:to>
    <xdr:sp macro="" textlink="">
      <xdr:nvSpPr>
        <xdr:cNvPr id="157" name="フローチャート: 判断 156"/>
        <xdr:cNvSpPr/>
      </xdr:nvSpPr>
      <xdr:spPr>
        <a:xfrm>
          <a:off x="28575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88646</xdr:rowOff>
    </xdr:from>
    <xdr:to>
      <xdr:col>10</xdr:col>
      <xdr:colOff>165100</xdr:colOff>
      <xdr:row>61</xdr:row>
      <xdr:rowOff>18796</xdr:rowOff>
    </xdr:to>
    <xdr:sp macro="" textlink="">
      <xdr:nvSpPr>
        <xdr:cNvPr id="158" name="フローチャート: 判断 157"/>
        <xdr:cNvSpPr/>
      </xdr:nvSpPr>
      <xdr:spPr>
        <a:xfrm>
          <a:off x="1968500" y="1037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64" name="楕円 163"/>
        <xdr:cNvSpPr/>
      </xdr:nvSpPr>
      <xdr:spPr>
        <a:xfrm>
          <a:off x="4584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65" name="【体育館・プール】&#10;有形固定資産減価償却率該当値テキスト"/>
        <xdr:cNvSpPr txBox="1"/>
      </xdr:nvSpPr>
      <xdr:spPr>
        <a:xfrm>
          <a:off x="4673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70358</xdr:rowOff>
    </xdr:from>
    <xdr:to>
      <xdr:col>20</xdr:col>
      <xdr:colOff>38100</xdr:colOff>
      <xdr:row>62</xdr:row>
      <xdr:rowOff>508</xdr:rowOff>
    </xdr:to>
    <xdr:sp macro="" textlink="">
      <xdr:nvSpPr>
        <xdr:cNvPr id="166" name="楕円 165"/>
        <xdr:cNvSpPr/>
      </xdr:nvSpPr>
      <xdr:spPr>
        <a:xfrm>
          <a:off x="3746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121158</xdr:rowOff>
    </xdr:to>
    <xdr:cxnSp macro="">
      <xdr:nvCxnSpPr>
        <xdr:cNvPr id="167" name="直線コネクタ 166"/>
        <xdr:cNvCxnSpPr/>
      </xdr:nvCxnSpPr>
      <xdr:spPr>
        <a:xfrm flipV="1">
          <a:off x="3797300" y="105384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36068</xdr:rowOff>
    </xdr:from>
    <xdr:to>
      <xdr:col>15</xdr:col>
      <xdr:colOff>101600</xdr:colOff>
      <xdr:row>61</xdr:row>
      <xdr:rowOff>137668</xdr:rowOff>
    </xdr:to>
    <xdr:sp macro="" textlink="">
      <xdr:nvSpPr>
        <xdr:cNvPr id="168" name="楕円 167"/>
        <xdr:cNvSpPr/>
      </xdr:nvSpPr>
      <xdr:spPr>
        <a:xfrm>
          <a:off x="2857500" y="104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86868</xdr:rowOff>
    </xdr:from>
    <xdr:to>
      <xdr:col>19</xdr:col>
      <xdr:colOff>177800</xdr:colOff>
      <xdr:row>61</xdr:row>
      <xdr:rowOff>121158</xdr:rowOff>
    </xdr:to>
    <xdr:cxnSp macro="">
      <xdr:nvCxnSpPr>
        <xdr:cNvPr id="169" name="直線コネクタ 168"/>
        <xdr:cNvCxnSpPr/>
      </xdr:nvCxnSpPr>
      <xdr:spPr>
        <a:xfrm>
          <a:off x="2908300" y="1054531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117619</xdr:rowOff>
    </xdr:from>
    <xdr:ext cx="405111" cy="259045"/>
    <xdr:sp macro="" textlink="">
      <xdr:nvSpPr>
        <xdr:cNvPr id="170" name="n_1aveValue【体育館・プール】&#10;有形固定資産減価償却率"/>
        <xdr:cNvSpPr txBox="1"/>
      </xdr:nvSpPr>
      <xdr:spPr>
        <a:xfrm>
          <a:off x="3582044"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37609</xdr:rowOff>
    </xdr:from>
    <xdr:ext cx="405111" cy="259045"/>
    <xdr:sp macro="" textlink="">
      <xdr:nvSpPr>
        <xdr:cNvPr id="171" name="n_2aveValue【体育館・プール】&#10;有形固定資産減価償却率"/>
        <xdr:cNvSpPr txBox="1"/>
      </xdr:nvSpPr>
      <xdr:spPr>
        <a:xfrm>
          <a:off x="2705744" y="1015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35323</xdr:rowOff>
    </xdr:from>
    <xdr:ext cx="405111" cy="259045"/>
    <xdr:sp macro="" textlink="">
      <xdr:nvSpPr>
        <xdr:cNvPr id="172" name="n_3aveValue【体育館・プール】&#10;有形固定資産減価償却率"/>
        <xdr:cNvSpPr txBox="1"/>
      </xdr:nvSpPr>
      <xdr:spPr>
        <a:xfrm>
          <a:off x="1816744" y="1015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163085</xdr:rowOff>
    </xdr:from>
    <xdr:ext cx="405111" cy="259045"/>
    <xdr:sp macro="" textlink="">
      <xdr:nvSpPr>
        <xdr:cNvPr id="173" name="n_1mainValue【体育館・プール】&#10;有形固定資産減価償却率"/>
        <xdr:cNvSpPr txBox="1"/>
      </xdr:nvSpPr>
      <xdr:spPr>
        <a:xfrm>
          <a:off x="35820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128795</xdr:rowOff>
    </xdr:from>
    <xdr:ext cx="405111" cy="259045"/>
    <xdr:sp macro="" textlink="">
      <xdr:nvSpPr>
        <xdr:cNvPr id="174" name="n_2mainValue【体育館・プール】&#10;有形固定資産減価償却率"/>
        <xdr:cNvSpPr txBox="1"/>
      </xdr:nvSpPr>
      <xdr:spPr>
        <a:xfrm>
          <a:off x="2705744" y="1058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6" name="テキスト ボックス 18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8" name="テキスト ボックス 18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0" name="テキスト ボックス 18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2" name="テキスト ボックス 19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4" name="テキスト ボックス 19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62</xdr:row>
      <xdr:rowOff>144780</xdr:rowOff>
    </xdr:to>
    <xdr:cxnSp macro="">
      <xdr:nvCxnSpPr>
        <xdr:cNvPr id="198" name="直線コネクタ 197"/>
        <xdr:cNvCxnSpPr/>
      </xdr:nvCxnSpPr>
      <xdr:spPr>
        <a:xfrm flipV="1">
          <a:off x="10476865" y="96316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148607</xdr:rowOff>
    </xdr:from>
    <xdr:ext cx="469744" cy="259045"/>
    <xdr:sp macro="" textlink="">
      <xdr:nvSpPr>
        <xdr:cNvPr id="199" name="【体育館・プール】&#10;一人当たり面積最小値テキスト"/>
        <xdr:cNvSpPr txBox="1"/>
      </xdr:nvSpPr>
      <xdr:spPr>
        <a:xfrm>
          <a:off x="1051560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144780</xdr:rowOff>
    </xdr:from>
    <xdr:to>
      <xdr:col>55</xdr:col>
      <xdr:colOff>88900</xdr:colOff>
      <xdr:row>62</xdr:row>
      <xdr:rowOff>144780</xdr:rowOff>
    </xdr:to>
    <xdr:cxnSp macro="">
      <xdr:nvCxnSpPr>
        <xdr:cNvPr id="200" name="直線コネクタ 199"/>
        <xdr:cNvCxnSpPr/>
      </xdr:nvCxnSpPr>
      <xdr:spPr>
        <a:xfrm>
          <a:off x="10388600" y="1077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01" name="【体育館・プール】&#10;一人当たり面積最大値テキスト"/>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02" name="直線コネクタ 201"/>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203" name="【体育館・プール】&#10;一人当たり面積平均値テキスト"/>
        <xdr:cNvSpPr txBox="1"/>
      </xdr:nvSpPr>
      <xdr:spPr>
        <a:xfrm>
          <a:off x="1051560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04" name="フローチャート: 判断 203"/>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05" name="フローチャート: 判断 204"/>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44450</xdr:rowOff>
    </xdr:from>
    <xdr:to>
      <xdr:col>46</xdr:col>
      <xdr:colOff>38100</xdr:colOff>
      <xdr:row>61</xdr:row>
      <xdr:rowOff>146050</xdr:rowOff>
    </xdr:to>
    <xdr:sp macro="" textlink="">
      <xdr:nvSpPr>
        <xdr:cNvPr id="206" name="フローチャート: 判断 205"/>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128270</xdr:rowOff>
    </xdr:from>
    <xdr:to>
      <xdr:col>41</xdr:col>
      <xdr:colOff>101600</xdr:colOff>
      <xdr:row>62</xdr:row>
      <xdr:rowOff>58420</xdr:rowOff>
    </xdr:to>
    <xdr:sp macro="" textlink="">
      <xdr:nvSpPr>
        <xdr:cNvPr id="207" name="フローチャート: 判断 206"/>
        <xdr:cNvSpPr/>
      </xdr:nvSpPr>
      <xdr:spPr>
        <a:xfrm>
          <a:off x="7810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132080</xdr:rowOff>
    </xdr:from>
    <xdr:to>
      <xdr:col>55</xdr:col>
      <xdr:colOff>50800</xdr:colOff>
      <xdr:row>61</xdr:row>
      <xdr:rowOff>62230</xdr:rowOff>
    </xdr:to>
    <xdr:sp macro="" textlink="">
      <xdr:nvSpPr>
        <xdr:cNvPr id="213" name="楕円 212"/>
        <xdr:cNvSpPr/>
      </xdr:nvSpPr>
      <xdr:spPr>
        <a:xfrm>
          <a:off x="10426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154957</xdr:rowOff>
    </xdr:from>
    <xdr:ext cx="469744" cy="259045"/>
    <xdr:sp macro="" textlink="">
      <xdr:nvSpPr>
        <xdr:cNvPr id="214" name="【体育館・プール】&#10;一人当たり面積該当値テキスト"/>
        <xdr:cNvSpPr txBox="1"/>
      </xdr:nvSpPr>
      <xdr:spPr>
        <a:xfrm>
          <a:off x="10515600"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xdr:rowOff>
    </xdr:from>
    <xdr:to>
      <xdr:col>50</xdr:col>
      <xdr:colOff>165100</xdr:colOff>
      <xdr:row>61</xdr:row>
      <xdr:rowOff>107950</xdr:rowOff>
    </xdr:to>
    <xdr:sp macro="" textlink="">
      <xdr:nvSpPr>
        <xdr:cNvPr id="215" name="楕円 214"/>
        <xdr:cNvSpPr/>
      </xdr:nvSpPr>
      <xdr:spPr>
        <a:xfrm>
          <a:off x="9588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11430</xdr:rowOff>
    </xdr:from>
    <xdr:to>
      <xdr:col>55</xdr:col>
      <xdr:colOff>0</xdr:colOff>
      <xdr:row>61</xdr:row>
      <xdr:rowOff>57150</xdr:rowOff>
    </xdr:to>
    <xdr:cxnSp macro="">
      <xdr:nvCxnSpPr>
        <xdr:cNvPr id="216" name="直線コネクタ 215"/>
        <xdr:cNvCxnSpPr/>
      </xdr:nvCxnSpPr>
      <xdr:spPr>
        <a:xfrm flipV="1">
          <a:off x="9639300" y="10469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158750</xdr:rowOff>
    </xdr:from>
    <xdr:to>
      <xdr:col>46</xdr:col>
      <xdr:colOff>38100</xdr:colOff>
      <xdr:row>60</xdr:row>
      <xdr:rowOff>88900</xdr:rowOff>
    </xdr:to>
    <xdr:sp macro="" textlink="">
      <xdr:nvSpPr>
        <xdr:cNvPr id="217" name="楕円 216"/>
        <xdr:cNvSpPr/>
      </xdr:nvSpPr>
      <xdr:spPr>
        <a:xfrm>
          <a:off x="8699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38100</xdr:rowOff>
    </xdr:from>
    <xdr:to>
      <xdr:col>50</xdr:col>
      <xdr:colOff>114300</xdr:colOff>
      <xdr:row>61</xdr:row>
      <xdr:rowOff>57150</xdr:rowOff>
    </xdr:to>
    <xdr:cxnSp macro="">
      <xdr:nvCxnSpPr>
        <xdr:cNvPr id="218" name="直線コネクタ 217"/>
        <xdr:cNvCxnSpPr/>
      </xdr:nvCxnSpPr>
      <xdr:spPr>
        <a:xfrm>
          <a:off x="8750300" y="10325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19" name="n_1aveValue【体育館・プール】&#10;一人当たり面積"/>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137177</xdr:rowOff>
    </xdr:from>
    <xdr:ext cx="469744" cy="259045"/>
    <xdr:sp macro="" textlink="">
      <xdr:nvSpPr>
        <xdr:cNvPr id="220" name="n_2aveValue【体育館・プール】&#10;一人当たり面積"/>
        <xdr:cNvSpPr txBox="1"/>
      </xdr:nvSpPr>
      <xdr:spPr>
        <a:xfrm>
          <a:off x="8515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74947</xdr:rowOff>
    </xdr:from>
    <xdr:ext cx="469744" cy="259045"/>
    <xdr:sp macro="" textlink="">
      <xdr:nvSpPr>
        <xdr:cNvPr id="221" name="n_3aveValue【体育館・プール】&#10;一人当たり面積"/>
        <xdr:cNvSpPr txBox="1"/>
      </xdr:nvSpPr>
      <xdr:spPr>
        <a:xfrm>
          <a:off x="7626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124477</xdr:rowOff>
    </xdr:from>
    <xdr:ext cx="469744" cy="259045"/>
    <xdr:sp macro="" textlink="">
      <xdr:nvSpPr>
        <xdr:cNvPr id="222" name="n_1mainValue【体育館・プール】&#10;一人当たり面積"/>
        <xdr:cNvSpPr txBox="1"/>
      </xdr:nvSpPr>
      <xdr:spPr>
        <a:xfrm>
          <a:off x="9391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105427</xdr:rowOff>
    </xdr:from>
    <xdr:ext cx="469744" cy="259045"/>
    <xdr:sp macro="" textlink="">
      <xdr:nvSpPr>
        <xdr:cNvPr id="223" name="n_2mainValue【体育館・プール】&#10;一人当たり面積"/>
        <xdr:cNvSpPr txBox="1"/>
      </xdr:nvSpPr>
      <xdr:spPr>
        <a:xfrm>
          <a:off x="8515427" y="1004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5" name="直線コネクタ 23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6" name="テキスト ボックス 235"/>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7" name="直線コネクタ 23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8" name="テキスト ボックス 23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9" name="直線コネクタ 23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0" name="テキスト ボックス 23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1" name="直線コネクタ 24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2" name="テキスト ボックス 24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3" name="直線コネクタ 24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4" name="テキスト ボックス 24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5" name="直線コネクタ 24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6" name="テキスト ボックス 245"/>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85</xdr:row>
      <xdr:rowOff>108313</xdr:rowOff>
    </xdr:to>
    <xdr:cxnSp macro="">
      <xdr:nvCxnSpPr>
        <xdr:cNvPr id="250" name="直線コネクタ 249"/>
        <xdr:cNvCxnSpPr/>
      </xdr:nvCxnSpPr>
      <xdr:spPr>
        <a:xfrm flipV="1">
          <a:off x="4634865" y="13434061"/>
          <a:ext cx="0" cy="12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51" name="【福祉施設】&#10;有形固定資産減価償却率最小値テキスト"/>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52" name="直線コネクタ 251"/>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53" name="【福祉施設】&#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54" name="直線コネクタ 253"/>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22877</xdr:rowOff>
    </xdr:from>
    <xdr:ext cx="405111" cy="259045"/>
    <xdr:sp macro="" textlink="">
      <xdr:nvSpPr>
        <xdr:cNvPr id="255" name="【福祉施設】&#10;有形固定資産減価償却率平均値テキスト"/>
        <xdr:cNvSpPr txBox="1"/>
      </xdr:nvSpPr>
      <xdr:spPr>
        <a:xfrm>
          <a:off x="4673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56" name="フローチャート: 判断 255"/>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109764</xdr:rowOff>
    </xdr:from>
    <xdr:to>
      <xdr:col>20</xdr:col>
      <xdr:colOff>38100</xdr:colOff>
      <xdr:row>82</xdr:row>
      <xdr:rowOff>39914</xdr:rowOff>
    </xdr:to>
    <xdr:sp macro="" textlink="">
      <xdr:nvSpPr>
        <xdr:cNvPr id="257" name="フローチャート: 判断 256"/>
        <xdr:cNvSpPr/>
      </xdr:nvSpPr>
      <xdr:spPr>
        <a:xfrm>
          <a:off x="3746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152219</xdr:rowOff>
    </xdr:from>
    <xdr:to>
      <xdr:col>15</xdr:col>
      <xdr:colOff>101600</xdr:colOff>
      <xdr:row>82</xdr:row>
      <xdr:rowOff>82369</xdr:rowOff>
    </xdr:to>
    <xdr:sp macro="" textlink="">
      <xdr:nvSpPr>
        <xdr:cNvPr id="258" name="フローチャート: 判断 257"/>
        <xdr:cNvSpPr/>
      </xdr:nvSpPr>
      <xdr:spPr>
        <a:xfrm>
          <a:off x="28575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83638</xdr:rowOff>
    </xdr:from>
    <xdr:to>
      <xdr:col>10</xdr:col>
      <xdr:colOff>165100</xdr:colOff>
      <xdr:row>82</xdr:row>
      <xdr:rowOff>13788</xdr:rowOff>
    </xdr:to>
    <xdr:sp macro="" textlink="">
      <xdr:nvSpPr>
        <xdr:cNvPr id="259" name="フローチャート: 判断 258"/>
        <xdr:cNvSpPr/>
      </xdr:nvSpPr>
      <xdr:spPr>
        <a:xfrm>
          <a:off x="1968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0" name="テキスト ボックス 2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1" name="テキスト ボックス 2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2" name="テキスト ボックス 2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3" name="テキスト ボックス 2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4" name="テキスト ボックス 2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137523</xdr:rowOff>
    </xdr:from>
    <xdr:to>
      <xdr:col>24</xdr:col>
      <xdr:colOff>114300</xdr:colOff>
      <xdr:row>81</xdr:row>
      <xdr:rowOff>67673</xdr:rowOff>
    </xdr:to>
    <xdr:sp macro="" textlink="">
      <xdr:nvSpPr>
        <xdr:cNvPr id="265" name="楕円 264"/>
        <xdr:cNvSpPr/>
      </xdr:nvSpPr>
      <xdr:spPr>
        <a:xfrm>
          <a:off x="45847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160400</xdr:rowOff>
    </xdr:from>
    <xdr:ext cx="405111" cy="259045"/>
    <xdr:sp macro="" textlink="">
      <xdr:nvSpPr>
        <xdr:cNvPr id="266" name="【福祉施設】&#10;有形固定資産減価償却率該当値テキスト"/>
        <xdr:cNvSpPr txBox="1"/>
      </xdr:nvSpPr>
      <xdr:spPr>
        <a:xfrm>
          <a:off x="4673600" y="1370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24856</xdr:rowOff>
    </xdr:from>
    <xdr:to>
      <xdr:col>20</xdr:col>
      <xdr:colOff>38100</xdr:colOff>
      <xdr:row>81</xdr:row>
      <xdr:rowOff>126456</xdr:rowOff>
    </xdr:to>
    <xdr:sp macro="" textlink="">
      <xdr:nvSpPr>
        <xdr:cNvPr id="267" name="楕円 266"/>
        <xdr:cNvSpPr/>
      </xdr:nvSpPr>
      <xdr:spPr>
        <a:xfrm>
          <a:off x="3746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16873</xdr:rowOff>
    </xdr:from>
    <xdr:to>
      <xdr:col>24</xdr:col>
      <xdr:colOff>63500</xdr:colOff>
      <xdr:row>81</xdr:row>
      <xdr:rowOff>75656</xdr:rowOff>
    </xdr:to>
    <xdr:cxnSp macro="">
      <xdr:nvCxnSpPr>
        <xdr:cNvPr id="268" name="直線コネクタ 267"/>
        <xdr:cNvCxnSpPr/>
      </xdr:nvCxnSpPr>
      <xdr:spPr>
        <a:xfrm flipV="1">
          <a:off x="3797300" y="1390432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83638</xdr:rowOff>
    </xdr:from>
    <xdr:to>
      <xdr:col>15</xdr:col>
      <xdr:colOff>101600</xdr:colOff>
      <xdr:row>82</xdr:row>
      <xdr:rowOff>13788</xdr:rowOff>
    </xdr:to>
    <xdr:sp macro="" textlink="">
      <xdr:nvSpPr>
        <xdr:cNvPr id="269" name="楕円 268"/>
        <xdr:cNvSpPr/>
      </xdr:nvSpPr>
      <xdr:spPr>
        <a:xfrm>
          <a:off x="2857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75656</xdr:rowOff>
    </xdr:from>
    <xdr:to>
      <xdr:col>19</xdr:col>
      <xdr:colOff>177800</xdr:colOff>
      <xdr:row>81</xdr:row>
      <xdr:rowOff>134438</xdr:rowOff>
    </xdr:to>
    <xdr:cxnSp macro="">
      <xdr:nvCxnSpPr>
        <xdr:cNvPr id="270" name="直線コネクタ 269"/>
        <xdr:cNvCxnSpPr/>
      </xdr:nvCxnSpPr>
      <xdr:spPr>
        <a:xfrm flipV="1">
          <a:off x="2908300" y="139631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31041</xdr:rowOff>
    </xdr:from>
    <xdr:ext cx="405111" cy="259045"/>
    <xdr:sp macro="" textlink="">
      <xdr:nvSpPr>
        <xdr:cNvPr id="271" name="n_1aveValue【福祉施設】&#10;有形固定資産減価償却率"/>
        <xdr:cNvSpPr txBox="1"/>
      </xdr:nvSpPr>
      <xdr:spPr>
        <a:xfrm>
          <a:off x="3582044"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73496</xdr:rowOff>
    </xdr:from>
    <xdr:ext cx="405111" cy="259045"/>
    <xdr:sp macro="" textlink="">
      <xdr:nvSpPr>
        <xdr:cNvPr id="272" name="n_2aveValue【福祉施設】&#10;有形固定資産減価償却率"/>
        <xdr:cNvSpPr txBox="1"/>
      </xdr:nvSpPr>
      <xdr:spPr>
        <a:xfrm>
          <a:off x="2705744" y="1413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30315</xdr:rowOff>
    </xdr:from>
    <xdr:ext cx="405111" cy="259045"/>
    <xdr:sp macro="" textlink="">
      <xdr:nvSpPr>
        <xdr:cNvPr id="273" name="n_3aveValue【福祉施設】&#10;有形固定資産減価償却率"/>
        <xdr:cNvSpPr txBox="1"/>
      </xdr:nvSpPr>
      <xdr:spPr>
        <a:xfrm>
          <a:off x="1816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142983</xdr:rowOff>
    </xdr:from>
    <xdr:ext cx="405111" cy="259045"/>
    <xdr:sp macro="" textlink="">
      <xdr:nvSpPr>
        <xdr:cNvPr id="274" name="n_1mainValue【福祉施設】&#10;有形固定資産減価償却率"/>
        <xdr:cNvSpPr txBox="1"/>
      </xdr:nvSpPr>
      <xdr:spPr>
        <a:xfrm>
          <a:off x="35820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30315</xdr:rowOff>
    </xdr:from>
    <xdr:ext cx="405111" cy="259045"/>
    <xdr:sp macro="" textlink="">
      <xdr:nvSpPr>
        <xdr:cNvPr id="275" name="n_2mainValue【福祉施設】&#10;有形固定資産減価償却率"/>
        <xdr:cNvSpPr txBox="1"/>
      </xdr:nvSpPr>
      <xdr:spPr>
        <a:xfrm>
          <a:off x="2705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3" name="正方形/長方形 28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4" name="テキスト ボックス 28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5" name="直線コネクタ 28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6" name="直線コネクタ 28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7" name="テキスト ボックス 28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8" name="直線コネクタ 28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9" name="テキスト ボックス 28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0" name="直線コネクタ 28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1" name="テキスト ボックス 29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2" name="直線コネクタ 29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3" name="テキスト ボックス 29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4" name="直線コネクタ 29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5" name="テキスト ボックス 29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6" name="直線コネクタ 29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7" name="テキスト ボックス 29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149134</xdr:rowOff>
    </xdr:to>
    <xdr:cxnSp macro="">
      <xdr:nvCxnSpPr>
        <xdr:cNvPr id="301" name="直線コネクタ 300"/>
        <xdr:cNvCxnSpPr/>
      </xdr:nvCxnSpPr>
      <xdr:spPr>
        <a:xfrm flipV="1">
          <a:off x="10476865" y="1334588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02"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03" name="直線コネクタ 302"/>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04"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05" name="直線コネクタ 304"/>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06" name="【福祉施設】&#10;一人当たり面積平均値テキスト"/>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07" name="フローチャート: 判断 306"/>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21589</xdr:rowOff>
    </xdr:from>
    <xdr:to>
      <xdr:col>50</xdr:col>
      <xdr:colOff>165100</xdr:colOff>
      <xdr:row>85</xdr:row>
      <xdr:rowOff>123189</xdr:rowOff>
    </xdr:to>
    <xdr:sp macro="" textlink="">
      <xdr:nvSpPr>
        <xdr:cNvPr id="308" name="フローチャート: 判断 307"/>
        <xdr:cNvSpPr/>
      </xdr:nvSpPr>
      <xdr:spPr>
        <a:xfrm>
          <a:off x="9588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5262</xdr:rowOff>
    </xdr:from>
    <xdr:to>
      <xdr:col>46</xdr:col>
      <xdr:colOff>38100</xdr:colOff>
      <xdr:row>85</xdr:row>
      <xdr:rowOff>106862</xdr:rowOff>
    </xdr:to>
    <xdr:sp macro="" textlink="">
      <xdr:nvSpPr>
        <xdr:cNvPr id="309" name="フローチャート: 判断 308"/>
        <xdr:cNvSpPr/>
      </xdr:nvSpPr>
      <xdr:spPr>
        <a:xfrm>
          <a:off x="8699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77107</xdr:rowOff>
    </xdr:from>
    <xdr:to>
      <xdr:col>41</xdr:col>
      <xdr:colOff>101600</xdr:colOff>
      <xdr:row>86</xdr:row>
      <xdr:rowOff>7257</xdr:rowOff>
    </xdr:to>
    <xdr:sp macro="" textlink="">
      <xdr:nvSpPr>
        <xdr:cNvPr id="310" name="フローチャート: 判断 309"/>
        <xdr:cNvSpPr/>
      </xdr:nvSpPr>
      <xdr:spPr>
        <a:xfrm>
          <a:off x="7810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16" name="楕円 315"/>
        <xdr:cNvSpPr/>
      </xdr:nvSpPr>
      <xdr:spPr>
        <a:xfrm>
          <a:off x="10426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101616</xdr:rowOff>
    </xdr:from>
    <xdr:ext cx="469744" cy="259045"/>
    <xdr:sp macro="" textlink="">
      <xdr:nvSpPr>
        <xdr:cNvPr id="317" name="【福祉施設】&#10;一人当たり面積該当値テキスト"/>
        <xdr:cNvSpPr txBox="1"/>
      </xdr:nvSpPr>
      <xdr:spPr>
        <a:xfrm>
          <a:off x="10515600"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75474</xdr:rowOff>
    </xdr:from>
    <xdr:to>
      <xdr:col>50</xdr:col>
      <xdr:colOff>165100</xdr:colOff>
      <xdr:row>85</xdr:row>
      <xdr:rowOff>5624</xdr:rowOff>
    </xdr:to>
    <xdr:sp macro="" textlink="">
      <xdr:nvSpPr>
        <xdr:cNvPr id="318" name="楕円 317"/>
        <xdr:cNvSpPr/>
      </xdr:nvSpPr>
      <xdr:spPr>
        <a:xfrm>
          <a:off x="9588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126274</xdr:rowOff>
    </xdr:from>
    <xdr:to>
      <xdr:col>55</xdr:col>
      <xdr:colOff>0</xdr:colOff>
      <xdr:row>84</xdr:row>
      <xdr:rowOff>129539</xdr:rowOff>
    </xdr:to>
    <xdr:cxnSp macro="">
      <xdr:nvCxnSpPr>
        <xdr:cNvPr id="319" name="直線コネクタ 318"/>
        <xdr:cNvCxnSpPr/>
      </xdr:nvCxnSpPr>
      <xdr:spPr>
        <a:xfrm>
          <a:off x="9639300" y="145280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111398</xdr:rowOff>
    </xdr:from>
    <xdr:to>
      <xdr:col>46</xdr:col>
      <xdr:colOff>38100</xdr:colOff>
      <xdr:row>85</xdr:row>
      <xdr:rowOff>41548</xdr:rowOff>
    </xdr:to>
    <xdr:sp macro="" textlink="">
      <xdr:nvSpPr>
        <xdr:cNvPr id="320" name="楕円 319"/>
        <xdr:cNvSpPr/>
      </xdr:nvSpPr>
      <xdr:spPr>
        <a:xfrm>
          <a:off x="8699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126274</xdr:rowOff>
    </xdr:from>
    <xdr:to>
      <xdr:col>50</xdr:col>
      <xdr:colOff>114300</xdr:colOff>
      <xdr:row>84</xdr:row>
      <xdr:rowOff>162198</xdr:rowOff>
    </xdr:to>
    <xdr:cxnSp macro="">
      <xdr:nvCxnSpPr>
        <xdr:cNvPr id="321" name="直線コネクタ 320"/>
        <xdr:cNvCxnSpPr/>
      </xdr:nvCxnSpPr>
      <xdr:spPr>
        <a:xfrm flipV="1">
          <a:off x="8750300" y="145280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114316</xdr:rowOff>
    </xdr:from>
    <xdr:ext cx="469744" cy="259045"/>
    <xdr:sp macro="" textlink="">
      <xdr:nvSpPr>
        <xdr:cNvPr id="322" name="n_1aveValue【福祉施設】&#10;一人当たり面積"/>
        <xdr:cNvSpPr txBox="1"/>
      </xdr:nvSpPr>
      <xdr:spPr>
        <a:xfrm>
          <a:off x="9391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97989</xdr:rowOff>
    </xdr:from>
    <xdr:ext cx="469744" cy="259045"/>
    <xdr:sp macro="" textlink="">
      <xdr:nvSpPr>
        <xdr:cNvPr id="323" name="n_2aveValue【福祉施設】&#10;一人当たり面積"/>
        <xdr:cNvSpPr txBox="1"/>
      </xdr:nvSpPr>
      <xdr:spPr>
        <a:xfrm>
          <a:off x="85154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23784</xdr:rowOff>
    </xdr:from>
    <xdr:ext cx="469744" cy="259045"/>
    <xdr:sp macro="" textlink="">
      <xdr:nvSpPr>
        <xdr:cNvPr id="324" name="n_3aveValue【福祉施設】&#10;一人当たり面積"/>
        <xdr:cNvSpPr txBox="1"/>
      </xdr:nvSpPr>
      <xdr:spPr>
        <a:xfrm>
          <a:off x="7626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22151</xdr:rowOff>
    </xdr:from>
    <xdr:ext cx="469744" cy="259045"/>
    <xdr:sp macro="" textlink="">
      <xdr:nvSpPr>
        <xdr:cNvPr id="325" name="n_1main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58075</xdr:rowOff>
    </xdr:from>
    <xdr:ext cx="469744" cy="259045"/>
    <xdr:sp macro="" textlink="">
      <xdr:nvSpPr>
        <xdr:cNvPr id="326" name="n_2mainValue【福祉施設】&#10;一人当たり面積"/>
        <xdr:cNvSpPr txBox="1"/>
      </xdr:nvSpPr>
      <xdr:spPr>
        <a:xfrm>
          <a:off x="8515427" y="1428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5" name="テキスト ボックス 33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6" name="直線コネクタ 33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7" name="テキスト ボックス 33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8" name="直線コネクタ 33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9" name="テキスト ボックス 33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40" name="直線コネクタ 33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41" name="テキスト ボックス 34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42" name="直線コネクタ 34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43" name="テキスト ボックス 34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4" name="直線コネクタ 34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45" name="テキスト ボックス 34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144780</xdr:rowOff>
    </xdr:from>
    <xdr:to>
      <xdr:col>24</xdr:col>
      <xdr:colOff>62865</xdr:colOff>
      <xdr:row>108</xdr:row>
      <xdr:rowOff>131063</xdr:rowOff>
    </xdr:to>
    <xdr:cxnSp macro="">
      <xdr:nvCxnSpPr>
        <xdr:cNvPr id="349" name="直線コネクタ 348"/>
        <xdr:cNvCxnSpPr/>
      </xdr:nvCxnSpPr>
      <xdr:spPr>
        <a:xfrm flipV="1">
          <a:off x="4634865" y="172897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134890</xdr:rowOff>
    </xdr:from>
    <xdr:ext cx="405111" cy="259045"/>
    <xdr:sp macro="" textlink="">
      <xdr:nvSpPr>
        <xdr:cNvPr id="350" name="【市民会館】&#10;有形固定資産減価償却率最小値テキスト"/>
        <xdr:cNvSpPr txBox="1"/>
      </xdr:nvSpPr>
      <xdr:spPr>
        <a:xfrm>
          <a:off x="4673600" y="1865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131063</xdr:rowOff>
    </xdr:from>
    <xdr:to>
      <xdr:col>24</xdr:col>
      <xdr:colOff>152400</xdr:colOff>
      <xdr:row>108</xdr:row>
      <xdr:rowOff>131063</xdr:rowOff>
    </xdr:to>
    <xdr:cxnSp macro="">
      <xdr:nvCxnSpPr>
        <xdr:cNvPr id="351" name="直線コネクタ 350"/>
        <xdr:cNvCxnSpPr/>
      </xdr:nvCxnSpPr>
      <xdr:spPr>
        <a:xfrm>
          <a:off x="4546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91457</xdr:rowOff>
    </xdr:from>
    <xdr:ext cx="405111" cy="259045"/>
    <xdr:sp macro="" textlink="">
      <xdr:nvSpPr>
        <xdr:cNvPr id="352" name="【市民会館】&#10;有形固定資産減価償却率最大値テキスト"/>
        <xdr:cNvSpPr txBox="1"/>
      </xdr:nvSpPr>
      <xdr:spPr>
        <a:xfrm>
          <a:off x="4673600" y="1706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144780</xdr:rowOff>
    </xdr:from>
    <xdr:to>
      <xdr:col>24</xdr:col>
      <xdr:colOff>152400</xdr:colOff>
      <xdr:row>100</xdr:row>
      <xdr:rowOff>144780</xdr:rowOff>
    </xdr:to>
    <xdr:cxnSp macro="">
      <xdr:nvCxnSpPr>
        <xdr:cNvPr id="353" name="直線コネクタ 352"/>
        <xdr:cNvCxnSpPr/>
      </xdr:nvCxnSpPr>
      <xdr:spPr>
        <a:xfrm>
          <a:off x="4546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138701</xdr:rowOff>
    </xdr:from>
    <xdr:ext cx="405111" cy="259045"/>
    <xdr:sp macro="" textlink="">
      <xdr:nvSpPr>
        <xdr:cNvPr id="354" name="【市民会館】&#10;有形固定資産減価償却率平均値テキスト"/>
        <xdr:cNvSpPr txBox="1"/>
      </xdr:nvSpPr>
      <xdr:spPr>
        <a:xfrm>
          <a:off x="4673600" y="1779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160274</xdr:rowOff>
    </xdr:from>
    <xdr:to>
      <xdr:col>24</xdr:col>
      <xdr:colOff>114300</xdr:colOff>
      <xdr:row>104</xdr:row>
      <xdr:rowOff>90424</xdr:rowOff>
    </xdr:to>
    <xdr:sp macro="" textlink="">
      <xdr:nvSpPr>
        <xdr:cNvPr id="355" name="フローチャート: 判断 354"/>
        <xdr:cNvSpPr/>
      </xdr:nvSpPr>
      <xdr:spPr>
        <a:xfrm>
          <a:off x="45847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356" name="フローチャート: 判断 355"/>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73406</xdr:rowOff>
    </xdr:from>
    <xdr:to>
      <xdr:col>15</xdr:col>
      <xdr:colOff>101600</xdr:colOff>
      <xdr:row>105</xdr:row>
      <xdr:rowOff>3556</xdr:rowOff>
    </xdr:to>
    <xdr:sp macro="" textlink="">
      <xdr:nvSpPr>
        <xdr:cNvPr id="357" name="フローチャート: 判断 356"/>
        <xdr:cNvSpPr/>
      </xdr:nvSpPr>
      <xdr:spPr>
        <a:xfrm>
          <a:off x="2857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58" name="フローチャート: 判断 357"/>
        <xdr:cNvSpPr/>
      </xdr:nvSpPr>
      <xdr:spPr>
        <a:xfrm>
          <a:off x="1968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32258</xdr:rowOff>
    </xdr:from>
    <xdr:to>
      <xdr:col>24</xdr:col>
      <xdr:colOff>114300</xdr:colOff>
      <xdr:row>103</xdr:row>
      <xdr:rowOff>133858</xdr:rowOff>
    </xdr:to>
    <xdr:sp macro="" textlink="">
      <xdr:nvSpPr>
        <xdr:cNvPr id="364" name="楕円 363"/>
        <xdr:cNvSpPr/>
      </xdr:nvSpPr>
      <xdr:spPr>
        <a:xfrm>
          <a:off x="4584700" y="1769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55135</xdr:rowOff>
    </xdr:from>
    <xdr:ext cx="405111" cy="259045"/>
    <xdr:sp macro="" textlink="">
      <xdr:nvSpPr>
        <xdr:cNvPr id="365" name="【市民会館】&#10;有形固定資産減価償却率該当値テキスト"/>
        <xdr:cNvSpPr txBox="1"/>
      </xdr:nvSpPr>
      <xdr:spPr>
        <a:xfrm>
          <a:off x="4673600" y="17543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75692</xdr:rowOff>
    </xdr:from>
    <xdr:to>
      <xdr:col>20</xdr:col>
      <xdr:colOff>38100</xdr:colOff>
      <xdr:row>104</xdr:row>
      <xdr:rowOff>5842</xdr:rowOff>
    </xdr:to>
    <xdr:sp macro="" textlink="">
      <xdr:nvSpPr>
        <xdr:cNvPr id="366" name="楕円 365"/>
        <xdr:cNvSpPr/>
      </xdr:nvSpPr>
      <xdr:spPr>
        <a:xfrm>
          <a:off x="3746500" y="1773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83058</xdr:rowOff>
    </xdr:from>
    <xdr:to>
      <xdr:col>24</xdr:col>
      <xdr:colOff>63500</xdr:colOff>
      <xdr:row>103</xdr:row>
      <xdr:rowOff>126492</xdr:rowOff>
    </xdr:to>
    <xdr:cxnSp macro="">
      <xdr:nvCxnSpPr>
        <xdr:cNvPr id="367" name="直線コネクタ 366"/>
        <xdr:cNvCxnSpPr/>
      </xdr:nvCxnSpPr>
      <xdr:spPr>
        <a:xfrm flipV="1">
          <a:off x="3797300" y="1774240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119126</xdr:rowOff>
    </xdr:from>
    <xdr:to>
      <xdr:col>15</xdr:col>
      <xdr:colOff>101600</xdr:colOff>
      <xdr:row>104</xdr:row>
      <xdr:rowOff>49276</xdr:rowOff>
    </xdr:to>
    <xdr:sp macro="" textlink="">
      <xdr:nvSpPr>
        <xdr:cNvPr id="368" name="楕円 367"/>
        <xdr:cNvSpPr/>
      </xdr:nvSpPr>
      <xdr:spPr>
        <a:xfrm>
          <a:off x="28575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126492</xdr:rowOff>
    </xdr:from>
    <xdr:to>
      <xdr:col>19</xdr:col>
      <xdr:colOff>177800</xdr:colOff>
      <xdr:row>103</xdr:row>
      <xdr:rowOff>169926</xdr:rowOff>
    </xdr:to>
    <xdr:cxnSp macro="">
      <xdr:nvCxnSpPr>
        <xdr:cNvPr id="369" name="直線コネクタ 368"/>
        <xdr:cNvCxnSpPr/>
      </xdr:nvCxnSpPr>
      <xdr:spPr>
        <a:xfrm flipV="1">
          <a:off x="2908300" y="177858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134129</xdr:rowOff>
    </xdr:from>
    <xdr:ext cx="405111" cy="259045"/>
    <xdr:sp macro="" textlink="">
      <xdr:nvSpPr>
        <xdr:cNvPr id="370" name="n_1aveValue【市民会館】&#10;有形固定資産減価償却率"/>
        <xdr:cNvSpPr txBox="1"/>
      </xdr:nvSpPr>
      <xdr:spPr>
        <a:xfrm>
          <a:off x="35820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166133</xdr:rowOff>
    </xdr:from>
    <xdr:ext cx="405111" cy="259045"/>
    <xdr:sp macro="" textlink="">
      <xdr:nvSpPr>
        <xdr:cNvPr id="371" name="n_2aveValue【市民会館】&#10;有形固定資産減価償却率"/>
        <xdr:cNvSpPr txBox="1"/>
      </xdr:nvSpPr>
      <xdr:spPr>
        <a:xfrm>
          <a:off x="2705744" y="1799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132097</xdr:rowOff>
    </xdr:from>
    <xdr:ext cx="405111" cy="259045"/>
    <xdr:sp macro="" textlink="">
      <xdr:nvSpPr>
        <xdr:cNvPr id="372" name="n_3aveValue【市民会館】&#10;有形固定資産減価償却率"/>
        <xdr:cNvSpPr txBox="1"/>
      </xdr:nvSpPr>
      <xdr:spPr>
        <a:xfrm>
          <a:off x="1816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22369</xdr:rowOff>
    </xdr:from>
    <xdr:ext cx="405111" cy="259045"/>
    <xdr:sp macro="" textlink="">
      <xdr:nvSpPr>
        <xdr:cNvPr id="373" name="n_1mainValue【市民会館】&#10;有形固定資産減価償却率"/>
        <xdr:cNvSpPr txBox="1"/>
      </xdr:nvSpPr>
      <xdr:spPr>
        <a:xfrm>
          <a:off x="3582044" y="1751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65803</xdr:rowOff>
    </xdr:from>
    <xdr:ext cx="405111" cy="259045"/>
    <xdr:sp macro="" textlink="">
      <xdr:nvSpPr>
        <xdr:cNvPr id="374" name="n_2mainValue【市民会館】&#10;有形固定資産減価償却率"/>
        <xdr:cNvSpPr txBox="1"/>
      </xdr:nvSpPr>
      <xdr:spPr>
        <a:xfrm>
          <a:off x="2705744" y="1755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3" name="テキスト ボックス 38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5" name="直線コネクタ 38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6" name="テキスト ボックス 38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7" name="直線コネクタ 38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8" name="テキスト ボックス 38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0" name="テキスト ボックス 38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1" name="直線コネクタ 39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2" name="テキスト ボックス 39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3" name="直線コネクタ 39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4" name="テキスト ボックス 39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22861</xdr:rowOff>
    </xdr:from>
    <xdr:to>
      <xdr:col>54</xdr:col>
      <xdr:colOff>189865</xdr:colOff>
      <xdr:row>108</xdr:row>
      <xdr:rowOff>53339</xdr:rowOff>
    </xdr:to>
    <xdr:cxnSp macro="">
      <xdr:nvCxnSpPr>
        <xdr:cNvPr id="398" name="直線コネクタ 397"/>
        <xdr:cNvCxnSpPr/>
      </xdr:nvCxnSpPr>
      <xdr:spPr>
        <a:xfrm flipV="1">
          <a:off x="10476865" y="17167861"/>
          <a:ext cx="0" cy="140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99"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00" name="直線コネクタ 399"/>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140988</xdr:rowOff>
    </xdr:from>
    <xdr:ext cx="469744" cy="259045"/>
    <xdr:sp macro="" textlink="">
      <xdr:nvSpPr>
        <xdr:cNvPr id="401" name="【市民会館】&#10;一人当たり面積最大値テキスト"/>
        <xdr:cNvSpPr txBox="1"/>
      </xdr:nvSpPr>
      <xdr:spPr>
        <a:xfrm>
          <a:off x="10515600" y="169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22861</xdr:rowOff>
    </xdr:from>
    <xdr:to>
      <xdr:col>55</xdr:col>
      <xdr:colOff>88900</xdr:colOff>
      <xdr:row>100</xdr:row>
      <xdr:rowOff>22861</xdr:rowOff>
    </xdr:to>
    <xdr:cxnSp macro="">
      <xdr:nvCxnSpPr>
        <xdr:cNvPr id="402" name="直線コネクタ 401"/>
        <xdr:cNvCxnSpPr/>
      </xdr:nvCxnSpPr>
      <xdr:spPr>
        <a:xfrm>
          <a:off x="10388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03"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04" name="フローチャート: 判断 403"/>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05" name="フローチャート: 判断 404"/>
        <xdr:cNvSpPr/>
      </xdr:nvSpPr>
      <xdr:spPr>
        <a:xfrm>
          <a:off x="9588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06" name="フローチャート: 判断 405"/>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74930</xdr:rowOff>
    </xdr:from>
    <xdr:to>
      <xdr:col>41</xdr:col>
      <xdr:colOff>101600</xdr:colOff>
      <xdr:row>106</xdr:row>
      <xdr:rowOff>5080</xdr:rowOff>
    </xdr:to>
    <xdr:sp macro="" textlink="">
      <xdr:nvSpPr>
        <xdr:cNvPr id="407" name="フローチャート: 判断 406"/>
        <xdr:cNvSpPr/>
      </xdr:nvSpPr>
      <xdr:spPr>
        <a:xfrm>
          <a:off x="7810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158750</xdr:rowOff>
    </xdr:from>
    <xdr:to>
      <xdr:col>55</xdr:col>
      <xdr:colOff>50800</xdr:colOff>
      <xdr:row>102</xdr:row>
      <xdr:rowOff>88900</xdr:rowOff>
    </xdr:to>
    <xdr:sp macro="" textlink="">
      <xdr:nvSpPr>
        <xdr:cNvPr id="413" name="楕円 412"/>
        <xdr:cNvSpPr/>
      </xdr:nvSpPr>
      <xdr:spPr>
        <a:xfrm>
          <a:off x="104267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10177</xdr:rowOff>
    </xdr:from>
    <xdr:ext cx="469744" cy="259045"/>
    <xdr:sp macro="" textlink="">
      <xdr:nvSpPr>
        <xdr:cNvPr id="414" name="【市民会館】&#10;一人当たり面積該当値テキスト"/>
        <xdr:cNvSpPr txBox="1"/>
      </xdr:nvSpPr>
      <xdr:spPr>
        <a:xfrm>
          <a:off x="10515600"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143511</xdr:rowOff>
    </xdr:from>
    <xdr:to>
      <xdr:col>50</xdr:col>
      <xdr:colOff>165100</xdr:colOff>
      <xdr:row>102</xdr:row>
      <xdr:rowOff>73661</xdr:rowOff>
    </xdr:to>
    <xdr:sp macro="" textlink="">
      <xdr:nvSpPr>
        <xdr:cNvPr id="415" name="楕円 414"/>
        <xdr:cNvSpPr/>
      </xdr:nvSpPr>
      <xdr:spPr>
        <a:xfrm>
          <a:off x="9588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22861</xdr:rowOff>
    </xdr:from>
    <xdr:to>
      <xdr:col>55</xdr:col>
      <xdr:colOff>0</xdr:colOff>
      <xdr:row>102</xdr:row>
      <xdr:rowOff>38100</xdr:rowOff>
    </xdr:to>
    <xdr:cxnSp macro="">
      <xdr:nvCxnSpPr>
        <xdr:cNvPr id="416" name="直線コネクタ 415"/>
        <xdr:cNvCxnSpPr/>
      </xdr:nvCxnSpPr>
      <xdr:spPr>
        <a:xfrm>
          <a:off x="9639300" y="175107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21589</xdr:rowOff>
    </xdr:from>
    <xdr:to>
      <xdr:col>46</xdr:col>
      <xdr:colOff>38100</xdr:colOff>
      <xdr:row>103</xdr:row>
      <xdr:rowOff>123189</xdr:rowOff>
    </xdr:to>
    <xdr:sp macro="" textlink="">
      <xdr:nvSpPr>
        <xdr:cNvPr id="417" name="楕円 416"/>
        <xdr:cNvSpPr/>
      </xdr:nvSpPr>
      <xdr:spPr>
        <a:xfrm>
          <a:off x="8699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22861</xdr:rowOff>
    </xdr:from>
    <xdr:to>
      <xdr:col>50</xdr:col>
      <xdr:colOff>114300</xdr:colOff>
      <xdr:row>103</xdr:row>
      <xdr:rowOff>72389</xdr:rowOff>
    </xdr:to>
    <xdr:cxnSp macro="">
      <xdr:nvCxnSpPr>
        <xdr:cNvPr id="418" name="直線コネクタ 417"/>
        <xdr:cNvCxnSpPr/>
      </xdr:nvCxnSpPr>
      <xdr:spPr>
        <a:xfrm flipV="1">
          <a:off x="8750300" y="1751076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19" name="n_1aveValue【市民会館】&#10;一人当たり面積"/>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137177</xdr:rowOff>
    </xdr:from>
    <xdr:ext cx="469744" cy="259045"/>
    <xdr:sp macro="" textlink="">
      <xdr:nvSpPr>
        <xdr:cNvPr id="420" name="n_2aveValue【市民会館】&#10;一人当たり面積"/>
        <xdr:cNvSpPr txBox="1"/>
      </xdr:nvSpPr>
      <xdr:spPr>
        <a:xfrm>
          <a:off x="8515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21607</xdr:rowOff>
    </xdr:from>
    <xdr:ext cx="469744" cy="259045"/>
    <xdr:sp macro="" textlink="">
      <xdr:nvSpPr>
        <xdr:cNvPr id="421" name="n_3aveValue【市民会館】&#10;一人当たり面積"/>
        <xdr:cNvSpPr txBox="1"/>
      </xdr:nvSpPr>
      <xdr:spPr>
        <a:xfrm>
          <a:off x="7626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90188</xdr:rowOff>
    </xdr:from>
    <xdr:ext cx="469744" cy="259045"/>
    <xdr:sp macro="" textlink="">
      <xdr:nvSpPr>
        <xdr:cNvPr id="422" name="n_1mainValue【市民会館】&#10;一人当たり面積"/>
        <xdr:cNvSpPr txBox="1"/>
      </xdr:nvSpPr>
      <xdr:spPr>
        <a:xfrm>
          <a:off x="9391727" y="172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139716</xdr:rowOff>
    </xdr:from>
    <xdr:ext cx="469744" cy="259045"/>
    <xdr:sp macro="" textlink="">
      <xdr:nvSpPr>
        <xdr:cNvPr id="423" name="n_2mainValue【市民会館】&#10;一人当たり面積"/>
        <xdr:cNvSpPr txBox="1"/>
      </xdr:nvSpPr>
      <xdr:spPr>
        <a:xfrm>
          <a:off x="8515427" y="174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34" name="テキスト ボックス 43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35" name="直線コネクタ 43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36" name="テキスト ボックス 435"/>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37" name="直線コネクタ 43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38" name="テキスト ボックス 43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39" name="直線コネクタ 43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40" name="テキスト ボックス 43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41" name="直線コネクタ 44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42" name="テキスト ボックス 44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3" name="直線コネクタ 44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44" name="テキスト ボックス 44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99060</xdr:rowOff>
    </xdr:from>
    <xdr:to>
      <xdr:col>85</xdr:col>
      <xdr:colOff>126364</xdr:colOff>
      <xdr:row>41</xdr:row>
      <xdr:rowOff>110490</xdr:rowOff>
    </xdr:to>
    <xdr:cxnSp macro="">
      <xdr:nvCxnSpPr>
        <xdr:cNvPr id="446" name="直線コネクタ 445"/>
        <xdr:cNvCxnSpPr/>
      </xdr:nvCxnSpPr>
      <xdr:spPr>
        <a:xfrm flipV="1">
          <a:off x="16318864" y="592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47" name="【一般廃棄物処理施設】&#10;有形固定資産減価償却率最小値テキスト"/>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48" name="直線コネクタ 447"/>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45737</xdr:rowOff>
    </xdr:from>
    <xdr:ext cx="405111" cy="259045"/>
    <xdr:sp macro="" textlink="">
      <xdr:nvSpPr>
        <xdr:cNvPr id="449" name="【一般廃棄物処理施設】&#10;有形固定資産減価償却率最大値テキスト"/>
        <xdr:cNvSpPr txBox="1"/>
      </xdr:nvSpPr>
      <xdr:spPr>
        <a:xfrm>
          <a:off x="16357600"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99060</xdr:rowOff>
    </xdr:from>
    <xdr:to>
      <xdr:col>86</xdr:col>
      <xdr:colOff>25400</xdr:colOff>
      <xdr:row>34</xdr:row>
      <xdr:rowOff>99060</xdr:rowOff>
    </xdr:to>
    <xdr:cxnSp macro="">
      <xdr:nvCxnSpPr>
        <xdr:cNvPr id="450" name="直線コネクタ 449"/>
        <xdr:cNvCxnSpPr/>
      </xdr:nvCxnSpPr>
      <xdr:spPr>
        <a:xfrm>
          <a:off x="16230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128287</xdr:rowOff>
    </xdr:from>
    <xdr:ext cx="405111" cy="259045"/>
    <xdr:sp macro="" textlink="">
      <xdr:nvSpPr>
        <xdr:cNvPr id="451" name="【一般廃棄物処理施設】&#10;有形固定資産減価償却率平均値テキスト"/>
        <xdr:cNvSpPr txBox="1"/>
      </xdr:nvSpPr>
      <xdr:spPr>
        <a:xfrm>
          <a:off x="16357600" y="5957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93980</xdr:rowOff>
    </xdr:from>
    <xdr:to>
      <xdr:col>85</xdr:col>
      <xdr:colOff>177800</xdr:colOff>
      <xdr:row>35</xdr:row>
      <xdr:rowOff>24130</xdr:rowOff>
    </xdr:to>
    <xdr:sp macro="" textlink="">
      <xdr:nvSpPr>
        <xdr:cNvPr id="452" name="フローチャート: 判断 451"/>
        <xdr:cNvSpPr/>
      </xdr:nvSpPr>
      <xdr:spPr>
        <a:xfrm>
          <a:off x="16268700" y="592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53" name="フローチャート: 判断 452"/>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13970</xdr:rowOff>
    </xdr:from>
    <xdr:to>
      <xdr:col>76</xdr:col>
      <xdr:colOff>165100</xdr:colOff>
      <xdr:row>41</xdr:row>
      <xdr:rowOff>115570</xdr:rowOff>
    </xdr:to>
    <xdr:sp macro="" textlink="">
      <xdr:nvSpPr>
        <xdr:cNvPr id="454" name="フローチャート: 判断 453"/>
        <xdr:cNvSpPr/>
      </xdr:nvSpPr>
      <xdr:spPr>
        <a:xfrm>
          <a:off x="14541500" y="70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48260</xdr:rowOff>
    </xdr:from>
    <xdr:to>
      <xdr:col>85</xdr:col>
      <xdr:colOff>177800</xdr:colOff>
      <xdr:row>34</xdr:row>
      <xdr:rowOff>149860</xdr:rowOff>
    </xdr:to>
    <xdr:sp macro="" textlink="">
      <xdr:nvSpPr>
        <xdr:cNvPr id="460" name="楕円 459"/>
        <xdr:cNvSpPr/>
      </xdr:nvSpPr>
      <xdr:spPr>
        <a:xfrm>
          <a:off x="162687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1287</xdr:rowOff>
    </xdr:from>
    <xdr:ext cx="405111" cy="259045"/>
    <xdr:sp macro="" textlink="">
      <xdr:nvSpPr>
        <xdr:cNvPr id="461" name="【一般廃棄物処理施設】&#10;有形固定資産減価償却率該当値テキスト"/>
        <xdr:cNvSpPr txBox="1"/>
      </xdr:nvSpPr>
      <xdr:spPr>
        <a:xfrm>
          <a:off x="16357600"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462" name="楕円 461"/>
        <xdr:cNvSpPr/>
      </xdr:nvSpPr>
      <xdr:spPr>
        <a:xfrm>
          <a:off x="1543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99060</xdr:rowOff>
    </xdr:from>
    <xdr:to>
      <xdr:col>85</xdr:col>
      <xdr:colOff>127000</xdr:colOff>
      <xdr:row>38</xdr:row>
      <xdr:rowOff>53340</xdr:rowOff>
    </xdr:to>
    <xdr:cxnSp macro="">
      <xdr:nvCxnSpPr>
        <xdr:cNvPr id="463" name="直線コネクタ 462"/>
        <xdr:cNvCxnSpPr/>
      </xdr:nvCxnSpPr>
      <xdr:spPr>
        <a:xfrm flipV="1">
          <a:off x="15481300" y="5928360"/>
          <a:ext cx="8382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464" name="楕円 463"/>
        <xdr:cNvSpPr/>
      </xdr:nvSpPr>
      <xdr:spPr>
        <a:xfrm>
          <a:off x="1454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39</xdr:row>
      <xdr:rowOff>156210</xdr:rowOff>
    </xdr:to>
    <xdr:cxnSp macro="">
      <xdr:nvCxnSpPr>
        <xdr:cNvPr id="465" name="直線コネクタ 464"/>
        <xdr:cNvCxnSpPr/>
      </xdr:nvCxnSpPr>
      <xdr:spPr>
        <a:xfrm flipV="1">
          <a:off x="14592300" y="65684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466"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106697</xdr:rowOff>
    </xdr:from>
    <xdr:ext cx="405111" cy="259045"/>
    <xdr:sp macro="" textlink="">
      <xdr:nvSpPr>
        <xdr:cNvPr id="467" name="n_2aveValue【一般廃棄物処理施設】&#10;有形固定資産減価償却率"/>
        <xdr:cNvSpPr txBox="1"/>
      </xdr:nvSpPr>
      <xdr:spPr>
        <a:xfrm>
          <a:off x="14389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120667</xdr:rowOff>
    </xdr:from>
    <xdr:ext cx="405111" cy="259045"/>
    <xdr:sp macro="" textlink="">
      <xdr:nvSpPr>
        <xdr:cNvPr id="468" name="n_1mainValue【一般廃棄物処理施設】&#10;有形固定資産減価償却率"/>
        <xdr:cNvSpPr txBox="1"/>
      </xdr:nvSpPr>
      <xdr:spPr>
        <a:xfrm>
          <a:off x="15266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52087</xdr:rowOff>
    </xdr:from>
    <xdr:ext cx="405111" cy="259045"/>
    <xdr:sp macro="" textlink="">
      <xdr:nvSpPr>
        <xdr:cNvPr id="469" name="n_2mainValue【一般廃棄物処理施設】&#10;有形固定資産減価償却率"/>
        <xdr:cNvSpPr txBox="1"/>
      </xdr:nvSpPr>
      <xdr:spPr>
        <a:xfrm>
          <a:off x="14389744" y="656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0" name="正方形/長方形 46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1" name="正方形/長方形 47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2" name="正方形/長方形 47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3" name="正方形/長方形 47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4" name="正方形/長方形 47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5" name="正方形/長方形 47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6" name="正方形/長方形 47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7" name="正方形/長方形 47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8" name="テキスト ボックス 47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9" name="直線コネクタ 47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80" name="直線コネクタ 47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81" name="テキスト ボックス 48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2" name="直線コネクタ 48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483" name="テキスト ボックス 482"/>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4" name="直線コネクタ 48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85" name="テキスト ボックス 48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86" name="直線コネクタ 48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87" name="テキスト ボックス 48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8" name="直線コネクタ 48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9" name="テキスト ボックス 48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116699</xdr:rowOff>
    </xdr:from>
    <xdr:to>
      <xdr:col>116</xdr:col>
      <xdr:colOff>62864</xdr:colOff>
      <xdr:row>41</xdr:row>
      <xdr:rowOff>132710</xdr:rowOff>
    </xdr:to>
    <xdr:cxnSp macro="">
      <xdr:nvCxnSpPr>
        <xdr:cNvPr id="491" name="直線コネクタ 490"/>
        <xdr:cNvCxnSpPr/>
      </xdr:nvCxnSpPr>
      <xdr:spPr>
        <a:xfrm flipV="1">
          <a:off x="22160864" y="5774549"/>
          <a:ext cx="0" cy="138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136537</xdr:rowOff>
    </xdr:from>
    <xdr:ext cx="313932" cy="259045"/>
    <xdr:sp macro="" textlink="">
      <xdr:nvSpPr>
        <xdr:cNvPr id="492" name="【一般廃棄物処理施設】&#10;一人当たり有形固定資産（償却資産）額最小値テキスト"/>
        <xdr:cNvSpPr txBox="1"/>
      </xdr:nvSpPr>
      <xdr:spPr>
        <a:xfrm>
          <a:off x="22199600" y="7165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132710</xdr:rowOff>
    </xdr:from>
    <xdr:to>
      <xdr:col>116</xdr:col>
      <xdr:colOff>152400</xdr:colOff>
      <xdr:row>41</xdr:row>
      <xdr:rowOff>132710</xdr:rowOff>
    </xdr:to>
    <xdr:cxnSp macro="">
      <xdr:nvCxnSpPr>
        <xdr:cNvPr id="493" name="直線コネクタ 492"/>
        <xdr:cNvCxnSpPr/>
      </xdr:nvCxnSpPr>
      <xdr:spPr>
        <a:xfrm>
          <a:off x="22072600" y="71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63376</xdr:rowOff>
    </xdr:from>
    <xdr:ext cx="599010" cy="259045"/>
    <xdr:sp macro="" textlink="">
      <xdr:nvSpPr>
        <xdr:cNvPr id="494" name="【一般廃棄物処理施設】&#10;一人当たり有形固定資産（償却資産）額最大値テキスト"/>
        <xdr:cNvSpPr txBox="1"/>
      </xdr:nvSpPr>
      <xdr:spPr>
        <a:xfrm>
          <a:off x="22199600" y="554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116699</xdr:rowOff>
    </xdr:from>
    <xdr:to>
      <xdr:col>116</xdr:col>
      <xdr:colOff>152400</xdr:colOff>
      <xdr:row>33</xdr:row>
      <xdr:rowOff>116699</xdr:rowOff>
    </xdr:to>
    <xdr:cxnSp macro="">
      <xdr:nvCxnSpPr>
        <xdr:cNvPr id="495" name="直線コネクタ 494"/>
        <xdr:cNvCxnSpPr/>
      </xdr:nvCxnSpPr>
      <xdr:spPr>
        <a:xfrm>
          <a:off x="22072600" y="5774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155718</xdr:rowOff>
    </xdr:from>
    <xdr:ext cx="534377" cy="259045"/>
    <xdr:sp macro="" textlink="">
      <xdr:nvSpPr>
        <xdr:cNvPr id="496" name="【一般廃棄物処理施設】&#10;一人当たり有形固定資産（償却資産）額平均値テキスト"/>
        <xdr:cNvSpPr txBox="1"/>
      </xdr:nvSpPr>
      <xdr:spPr>
        <a:xfrm>
          <a:off x="22199600" y="649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5841</xdr:rowOff>
    </xdr:from>
    <xdr:to>
      <xdr:col>116</xdr:col>
      <xdr:colOff>114300</xdr:colOff>
      <xdr:row>38</xdr:row>
      <xdr:rowOff>107441</xdr:rowOff>
    </xdr:to>
    <xdr:sp macro="" textlink="">
      <xdr:nvSpPr>
        <xdr:cNvPr id="497" name="フローチャート: 判断 496"/>
        <xdr:cNvSpPr/>
      </xdr:nvSpPr>
      <xdr:spPr>
        <a:xfrm>
          <a:off x="221107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102584</xdr:rowOff>
    </xdr:from>
    <xdr:to>
      <xdr:col>112</xdr:col>
      <xdr:colOff>38100</xdr:colOff>
      <xdr:row>38</xdr:row>
      <xdr:rowOff>32734</xdr:rowOff>
    </xdr:to>
    <xdr:sp macro="" textlink="">
      <xdr:nvSpPr>
        <xdr:cNvPr id="498" name="フローチャート: 判断 497"/>
        <xdr:cNvSpPr/>
      </xdr:nvSpPr>
      <xdr:spPr>
        <a:xfrm>
          <a:off x="21272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105419</xdr:rowOff>
    </xdr:from>
    <xdr:to>
      <xdr:col>107</xdr:col>
      <xdr:colOff>101600</xdr:colOff>
      <xdr:row>38</xdr:row>
      <xdr:rowOff>35569</xdr:rowOff>
    </xdr:to>
    <xdr:sp macro="" textlink="">
      <xdr:nvSpPr>
        <xdr:cNvPr id="499" name="フローチャート: 判断 498"/>
        <xdr:cNvSpPr/>
      </xdr:nvSpPr>
      <xdr:spPr>
        <a:xfrm>
          <a:off x="20383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0" name="テキスト ボックス 49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1" name="テキスト ボックス 50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2" name="テキスト ボックス 50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3" name="テキスト ボックス 50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4" name="テキスト ボックス 50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120845</xdr:rowOff>
    </xdr:from>
    <xdr:to>
      <xdr:col>116</xdr:col>
      <xdr:colOff>114300</xdr:colOff>
      <xdr:row>38</xdr:row>
      <xdr:rowOff>50995</xdr:rowOff>
    </xdr:to>
    <xdr:sp macro="" textlink="">
      <xdr:nvSpPr>
        <xdr:cNvPr id="505" name="楕円 504"/>
        <xdr:cNvSpPr/>
      </xdr:nvSpPr>
      <xdr:spPr>
        <a:xfrm>
          <a:off x="22110700" y="646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143722</xdr:rowOff>
    </xdr:from>
    <xdr:ext cx="534377" cy="259045"/>
    <xdr:sp macro="" textlink="">
      <xdr:nvSpPr>
        <xdr:cNvPr id="506" name="【一般廃棄物処理施設】&#10;一人当たり有形固定資産（償却資産）額該当値テキスト"/>
        <xdr:cNvSpPr txBox="1"/>
      </xdr:nvSpPr>
      <xdr:spPr>
        <a:xfrm>
          <a:off x="22199600" y="631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112268</xdr:rowOff>
    </xdr:from>
    <xdr:to>
      <xdr:col>112</xdr:col>
      <xdr:colOff>38100</xdr:colOff>
      <xdr:row>38</xdr:row>
      <xdr:rowOff>42418</xdr:rowOff>
    </xdr:to>
    <xdr:sp macro="" textlink="">
      <xdr:nvSpPr>
        <xdr:cNvPr id="507" name="楕円 506"/>
        <xdr:cNvSpPr/>
      </xdr:nvSpPr>
      <xdr:spPr>
        <a:xfrm>
          <a:off x="212725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163068</xdr:rowOff>
    </xdr:from>
    <xdr:to>
      <xdr:col>116</xdr:col>
      <xdr:colOff>63500</xdr:colOff>
      <xdr:row>38</xdr:row>
      <xdr:rowOff>195</xdr:rowOff>
    </xdr:to>
    <xdr:cxnSp macro="">
      <xdr:nvCxnSpPr>
        <xdr:cNvPr id="508" name="直線コネクタ 507"/>
        <xdr:cNvCxnSpPr/>
      </xdr:nvCxnSpPr>
      <xdr:spPr>
        <a:xfrm>
          <a:off x="21323300" y="6506718"/>
          <a:ext cx="838200" cy="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124649</xdr:rowOff>
    </xdr:from>
    <xdr:to>
      <xdr:col>107</xdr:col>
      <xdr:colOff>101600</xdr:colOff>
      <xdr:row>38</xdr:row>
      <xdr:rowOff>54799</xdr:rowOff>
    </xdr:to>
    <xdr:sp macro="" textlink="">
      <xdr:nvSpPr>
        <xdr:cNvPr id="509" name="楕円 508"/>
        <xdr:cNvSpPr/>
      </xdr:nvSpPr>
      <xdr:spPr>
        <a:xfrm>
          <a:off x="20383500" y="646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163068</xdr:rowOff>
    </xdr:from>
    <xdr:to>
      <xdr:col>111</xdr:col>
      <xdr:colOff>177800</xdr:colOff>
      <xdr:row>38</xdr:row>
      <xdr:rowOff>3999</xdr:rowOff>
    </xdr:to>
    <xdr:cxnSp macro="">
      <xdr:nvCxnSpPr>
        <xdr:cNvPr id="510" name="直線コネクタ 509"/>
        <xdr:cNvCxnSpPr/>
      </xdr:nvCxnSpPr>
      <xdr:spPr>
        <a:xfrm flipV="1">
          <a:off x="20434300" y="6506718"/>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49261</xdr:rowOff>
    </xdr:from>
    <xdr:ext cx="534377" cy="259045"/>
    <xdr:sp macro="" textlink="">
      <xdr:nvSpPr>
        <xdr:cNvPr id="511" name="n_1aveValue【一般廃棄物処理施設】&#10;一人当たり有形固定資産（償却資産）額"/>
        <xdr:cNvSpPr txBox="1"/>
      </xdr:nvSpPr>
      <xdr:spPr>
        <a:xfrm>
          <a:off x="21043411" y="62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52096</xdr:rowOff>
    </xdr:from>
    <xdr:ext cx="534377" cy="259045"/>
    <xdr:sp macro="" textlink="">
      <xdr:nvSpPr>
        <xdr:cNvPr id="512" name="n_2aveValue【一般廃棄物処理施設】&#10;一人当たり有形固定資産（償却資産）額"/>
        <xdr:cNvSpPr txBox="1"/>
      </xdr:nvSpPr>
      <xdr:spPr>
        <a:xfrm>
          <a:off x="20167111" y="62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33545</xdr:rowOff>
    </xdr:from>
    <xdr:ext cx="534377" cy="259045"/>
    <xdr:sp macro="" textlink="">
      <xdr:nvSpPr>
        <xdr:cNvPr id="513" name="n_1mainValue【一般廃棄物処理施設】&#10;一人当たり有形固定資産（償却資産）額"/>
        <xdr:cNvSpPr txBox="1"/>
      </xdr:nvSpPr>
      <xdr:spPr>
        <a:xfrm>
          <a:off x="21043411" y="654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45926</xdr:rowOff>
    </xdr:from>
    <xdr:ext cx="534377" cy="259045"/>
    <xdr:sp macro="" textlink="">
      <xdr:nvSpPr>
        <xdr:cNvPr id="514" name="n_2mainValue【一般廃棄物処理施設】&#10;一人当たり有形固定資産（償却資産）額"/>
        <xdr:cNvSpPr txBox="1"/>
      </xdr:nvSpPr>
      <xdr:spPr>
        <a:xfrm>
          <a:off x="20167111" y="65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25" name="テキスト ボックス 52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7" name="テキスト ボックス 52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35" name="テキスト ボックス 53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7" name="テキスト ボックス 53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123825</xdr:rowOff>
    </xdr:to>
    <xdr:cxnSp macro="">
      <xdr:nvCxnSpPr>
        <xdr:cNvPr id="539" name="直線コネクタ 538"/>
        <xdr:cNvCxnSpPr/>
      </xdr:nvCxnSpPr>
      <xdr:spPr>
        <a:xfrm flipV="1">
          <a:off x="16318864" y="97745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127652</xdr:rowOff>
    </xdr:from>
    <xdr:ext cx="405111" cy="259045"/>
    <xdr:sp macro="" textlink="">
      <xdr:nvSpPr>
        <xdr:cNvPr id="540" name="【保健センター・保健所】&#10;有形固定資産減価償却率最小値テキスト"/>
        <xdr:cNvSpPr txBox="1"/>
      </xdr:nvSpPr>
      <xdr:spPr>
        <a:xfrm>
          <a:off x="16357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123825</xdr:rowOff>
    </xdr:from>
    <xdr:to>
      <xdr:col>86</xdr:col>
      <xdr:colOff>25400</xdr:colOff>
      <xdr:row>64</xdr:row>
      <xdr:rowOff>123825</xdr:rowOff>
    </xdr:to>
    <xdr:cxnSp macro="">
      <xdr:nvCxnSpPr>
        <xdr:cNvPr id="541" name="直線コネクタ 540"/>
        <xdr:cNvCxnSpPr/>
      </xdr:nvCxnSpPr>
      <xdr:spPr>
        <a:xfrm>
          <a:off x="16230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542" name="【保健センター・保健所】&#10;有形固定資産減価償却率最大値テキスト"/>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43" name="直線コネクタ 542"/>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544" name="【保健センター・保健所】&#10;有形固定資産減価償却率平均値テキスト"/>
        <xdr:cNvSpPr txBox="1"/>
      </xdr:nvSpPr>
      <xdr:spPr>
        <a:xfrm>
          <a:off x="1635760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45" name="フローチャート: 判断 544"/>
        <xdr:cNvSpPr/>
      </xdr:nvSpPr>
      <xdr:spPr>
        <a:xfrm>
          <a:off x="162687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158750</xdr:rowOff>
    </xdr:from>
    <xdr:to>
      <xdr:col>81</xdr:col>
      <xdr:colOff>101600</xdr:colOff>
      <xdr:row>61</xdr:row>
      <xdr:rowOff>88900</xdr:rowOff>
    </xdr:to>
    <xdr:sp macro="" textlink="">
      <xdr:nvSpPr>
        <xdr:cNvPr id="546" name="フローチャート: 判断 545"/>
        <xdr:cNvSpPr/>
      </xdr:nvSpPr>
      <xdr:spPr>
        <a:xfrm>
          <a:off x="15430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145415</xdr:rowOff>
    </xdr:from>
    <xdr:to>
      <xdr:col>76</xdr:col>
      <xdr:colOff>165100</xdr:colOff>
      <xdr:row>62</xdr:row>
      <xdr:rowOff>75565</xdr:rowOff>
    </xdr:to>
    <xdr:sp macro="" textlink="">
      <xdr:nvSpPr>
        <xdr:cNvPr id="547" name="フローチャート: 判断 546"/>
        <xdr:cNvSpPr/>
      </xdr:nvSpPr>
      <xdr:spPr>
        <a:xfrm>
          <a:off x="14541500" y="106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139700</xdr:rowOff>
    </xdr:from>
    <xdr:to>
      <xdr:col>72</xdr:col>
      <xdr:colOff>38100</xdr:colOff>
      <xdr:row>62</xdr:row>
      <xdr:rowOff>69850</xdr:rowOff>
    </xdr:to>
    <xdr:sp macro="" textlink="">
      <xdr:nvSpPr>
        <xdr:cNvPr id="548" name="フローチャート: 判断 547"/>
        <xdr:cNvSpPr/>
      </xdr:nvSpPr>
      <xdr:spPr>
        <a:xfrm>
          <a:off x="13652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95885</xdr:rowOff>
    </xdr:from>
    <xdr:to>
      <xdr:col>85</xdr:col>
      <xdr:colOff>177800</xdr:colOff>
      <xdr:row>58</xdr:row>
      <xdr:rowOff>26035</xdr:rowOff>
    </xdr:to>
    <xdr:sp macro="" textlink="">
      <xdr:nvSpPr>
        <xdr:cNvPr id="554" name="楕円 553"/>
        <xdr:cNvSpPr/>
      </xdr:nvSpPr>
      <xdr:spPr>
        <a:xfrm>
          <a:off x="162687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118762</xdr:rowOff>
    </xdr:from>
    <xdr:ext cx="405111" cy="259045"/>
    <xdr:sp macro="" textlink="">
      <xdr:nvSpPr>
        <xdr:cNvPr id="555" name="【保健センター・保健所】&#10;有形固定資産減価償却率該当値テキスト"/>
        <xdr:cNvSpPr txBox="1"/>
      </xdr:nvSpPr>
      <xdr:spPr>
        <a:xfrm>
          <a:off x="16357600"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133985</xdr:rowOff>
    </xdr:from>
    <xdr:to>
      <xdr:col>81</xdr:col>
      <xdr:colOff>101600</xdr:colOff>
      <xdr:row>58</xdr:row>
      <xdr:rowOff>64135</xdr:rowOff>
    </xdr:to>
    <xdr:sp macro="" textlink="">
      <xdr:nvSpPr>
        <xdr:cNvPr id="556" name="楕円 555"/>
        <xdr:cNvSpPr/>
      </xdr:nvSpPr>
      <xdr:spPr>
        <a:xfrm>
          <a:off x="15430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146685</xdr:rowOff>
    </xdr:from>
    <xdr:to>
      <xdr:col>85</xdr:col>
      <xdr:colOff>127000</xdr:colOff>
      <xdr:row>58</xdr:row>
      <xdr:rowOff>13335</xdr:rowOff>
    </xdr:to>
    <xdr:cxnSp macro="">
      <xdr:nvCxnSpPr>
        <xdr:cNvPr id="557" name="直線コネクタ 556"/>
        <xdr:cNvCxnSpPr/>
      </xdr:nvCxnSpPr>
      <xdr:spPr>
        <a:xfrm flipV="1">
          <a:off x="15481300" y="99193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xdr:rowOff>
    </xdr:from>
    <xdr:to>
      <xdr:col>76</xdr:col>
      <xdr:colOff>165100</xdr:colOff>
      <xdr:row>58</xdr:row>
      <xdr:rowOff>102235</xdr:rowOff>
    </xdr:to>
    <xdr:sp macro="" textlink="">
      <xdr:nvSpPr>
        <xdr:cNvPr id="558" name="楕円 557"/>
        <xdr:cNvSpPr/>
      </xdr:nvSpPr>
      <xdr:spPr>
        <a:xfrm>
          <a:off x="14541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13335</xdr:rowOff>
    </xdr:from>
    <xdr:to>
      <xdr:col>81</xdr:col>
      <xdr:colOff>50800</xdr:colOff>
      <xdr:row>58</xdr:row>
      <xdr:rowOff>51435</xdr:rowOff>
    </xdr:to>
    <xdr:cxnSp macro="">
      <xdr:nvCxnSpPr>
        <xdr:cNvPr id="559" name="直線コネクタ 558"/>
        <xdr:cNvCxnSpPr/>
      </xdr:nvCxnSpPr>
      <xdr:spPr>
        <a:xfrm flipV="1">
          <a:off x="14592300" y="99574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80027</xdr:rowOff>
    </xdr:from>
    <xdr:ext cx="405111" cy="259045"/>
    <xdr:sp macro="" textlink="">
      <xdr:nvSpPr>
        <xdr:cNvPr id="560" name="n_1aveValue【保健センター・保健所】&#10;有形固定資産減価償却率"/>
        <xdr:cNvSpPr txBox="1"/>
      </xdr:nvSpPr>
      <xdr:spPr>
        <a:xfrm>
          <a:off x="15266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66692</xdr:rowOff>
    </xdr:from>
    <xdr:ext cx="405111" cy="259045"/>
    <xdr:sp macro="" textlink="">
      <xdr:nvSpPr>
        <xdr:cNvPr id="561" name="n_2aveValue【保健センター・保健所】&#10;有形固定資産減価償却率"/>
        <xdr:cNvSpPr txBox="1"/>
      </xdr:nvSpPr>
      <xdr:spPr>
        <a:xfrm>
          <a:off x="1438974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86377</xdr:rowOff>
    </xdr:from>
    <xdr:ext cx="405111" cy="259045"/>
    <xdr:sp macro="" textlink="">
      <xdr:nvSpPr>
        <xdr:cNvPr id="562" name="n_3aveValue【保健センター・保健所】&#10;有形固定資産減価償却率"/>
        <xdr:cNvSpPr txBox="1"/>
      </xdr:nvSpPr>
      <xdr:spPr>
        <a:xfrm>
          <a:off x="13500744" y="1037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80662</xdr:rowOff>
    </xdr:from>
    <xdr:ext cx="405111" cy="259045"/>
    <xdr:sp macro="" textlink="">
      <xdr:nvSpPr>
        <xdr:cNvPr id="563" name="n_1mainValue【保健センター・保健所】&#10;有形固定資産減価償却率"/>
        <xdr:cNvSpPr txBox="1"/>
      </xdr:nvSpPr>
      <xdr:spPr>
        <a:xfrm>
          <a:off x="15266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564" name="n_2mainValue【保健センター・保健所】&#10;有形固定資産減価償却率"/>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97972</xdr:rowOff>
    </xdr:to>
    <xdr:cxnSp macro="">
      <xdr:nvCxnSpPr>
        <xdr:cNvPr id="590" name="直線コネクタ 589"/>
        <xdr:cNvCxnSpPr/>
      </xdr:nvCxnSpPr>
      <xdr:spPr>
        <a:xfrm flipV="1">
          <a:off x="22160864" y="958487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591"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592" name="直線コネクタ 591"/>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593" name="【保健センター・保健所】&#10;一人当たり面積最大値テキスト"/>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594" name="直線コネクタ 593"/>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151692</xdr:rowOff>
    </xdr:from>
    <xdr:ext cx="469744" cy="259045"/>
    <xdr:sp macro="" textlink="">
      <xdr:nvSpPr>
        <xdr:cNvPr id="595" name="【保健センター・保健所】&#10;一人当たり面積平均値テキスト"/>
        <xdr:cNvSpPr txBox="1"/>
      </xdr:nvSpPr>
      <xdr:spPr>
        <a:xfrm>
          <a:off x="22199600" y="1061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128815</xdr:rowOff>
    </xdr:from>
    <xdr:to>
      <xdr:col>116</xdr:col>
      <xdr:colOff>114300</xdr:colOff>
      <xdr:row>63</xdr:row>
      <xdr:rowOff>58965</xdr:rowOff>
    </xdr:to>
    <xdr:sp macro="" textlink="">
      <xdr:nvSpPr>
        <xdr:cNvPr id="596" name="フローチャート: 判断 595"/>
        <xdr:cNvSpPr/>
      </xdr:nvSpPr>
      <xdr:spPr>
        <a:xfrm>
          <a:off x="221107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161472</xdr:rowOff>
    </xdr:from>
    <xdr:to>
      <xdr:col>112</xdr:col>
      <xdr:colOff>38100</xdr:colOff>
      <xdr:row>63</xdr:row>
      <xdr:rowOff>91622</xdr:rowOff>
    </xdr:to>
    <xdr:sp macro="" textlink="">
      <xdr:nvSpPr>
        <xdr:cNvPr id="597" name="フローチャート: 判断 596"/>
        <xdr:cNvSpPr/>
      </xdr:nvSpPr>
      <xdr:spPr>
        <a:xfrm>
          <a:off x="21272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145143</xdr:rowOff>
    </xdr:from>
    <xdr:to>
      <xdr:col>107</xdr:col>
      <xdr:colOff>101600</xdr:colOff>
      <xdr:row>63</xdr:row>
      <xdr:rowOff>75293</xdr:rowOff>
    </xdr:to>
    <xdr:sp macro="" textlink="">
      <xdr:nvSpPr>
        <xdr:cNvPr id="598" name="フローチャート: 判断 597"/>
        <xdr:cNvSpPr/>
      </xdr:nvSpPr>
      <xdr:spPr>
        <a:xfrm>
          <a:off x="203835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145143</xdr:rowOff>
    </xdr:from>
    <xdr:to>
      <xdr:col>102</xdr:col>
      <xdr:colOff>165100</xdr:colOff>
      <xdr:row>63</xdr:row>
      <xdr:rowOff>75293</xdr:rowOff>
    </xdr:to>
    <xdr:sp macro="" textlink="">
      <xdr:nvSpPr>
        <xdr:cNvPr id="599" name="フローチャート: 判断 598"/>
        <xdr:cNvSpPr/>
      </xdr:nvSpPr>
      <xdr:spPr>
        <a:xfrm>
          <a:off x="19494500" y="1077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605" name="楕円 604"/>
        <xdr:cNvSpPr/>
      </xdr:nvSpPr>
      <xdr:spPr>
        <a:xfrm>
          <a:off x="221107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33762</xdr:rowOff>
    </xdr:from>
    <xdr:ext cx="469744" cy="259045"/>
    <xdr:sp macro="" textlink="">
      <xdr:nvSpPr>
        <xdr:cNvPr id="606" name="【保健センター・保健所】&#10;一人当たり面積該当値テキスト"/>
        <xdr:cNvSpPr txBox="1"/>
      </xdr:nvSpPr>
      <xdr:spPr>
        <a:xfrm>
          <a:off x="22199600"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55335</xdr:rowOff>
    </xdr:from>
    <xdr:to>
      <xdr:col>112</xdr:col>
      <xdr:colOff>38100</xdr:colOff>
      <xdr:row>63</xdr:row>
      <xdr:rowOff>156935</xdr:rowOff>
    </xdr:to>
    <xdr:sp macro="" textlink="">
      <xdr:nvSpPr>
        <xdr:cNvPr id="607" name="楕円 606"/>
        <xdr:cNvSpPr/>
      </xdr:nvSpPr>
      <xdr:spPr>
        <a:xfrm>
          <a:off x="21272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106135</xdr:rowOff>
    </xdr:from>
    <xdr:to>
      <xdr:col>116</xdr:col>
      <xdr:colOff>63500</xdr:colOff>
      <xdr:row>63</xdr:row>
      <xdr:rowOff>106135</xdr:rowOff>
    </xdr:to>
    <xdr:cxnSp macro="">
      <xdr:nvCxnSpPr>
        <xdr:cNvPr id="608" name="直線コネクタ 607"/>
        <xdr:cNvCxnSpPr/>
      </xdr:nvCxnSpPr>
      <xdr:spPr>
        <a:xfrm>
          <a:off x="21323300" y="10907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22678</xdr:rowOff>
    </xdr:from>
    <xdr:to>
      <xdr:col>107</xdr:col>
      <xdr:colOff>101600</xdr:colOff>
      <xdr:row>63</xdr:row>
      <xdr:rowOff>124278</xdr:rowOff>
    </xdr:to>
    <xdr:sp macro="" textlink="">
      <xdr:nvSpPr>
        <xdr:cNvPr id="609" name="楕円 608"/>
        <xdr:cNvSpPr/>
      </xdr:nvSpPr>
      <xdr:spPr>
        <a:xfrm>
          <a:off x="20383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73478</xdr:rowOff>
    </xdr:from>
    <xdr:to>
      <xdr:col>111</xdr:col>
      <xdr:colOff>177800</xdr:colOff>
      <xdr:row>63</xdr:row>
      <xdr:rowOff>106135</xdr:rowOff>
    </xdr:to>
    <xdr:cxnSp macro="">
      <xdr:nvCxnSpPr>
        <xdr:cNvPr id="610" name="直線コネクタ 609"/>
        <xdr:cNvCxnSpPr/>
      </xdr:nvCxnSpPr>
      <xdr:spPr>
        <a:xfrm>
          <a:off x="20434300" y="108748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108149</xdr:rowOff>
    </xdr:from>
    <xdr:ext cx="469744" cy="259045"/>
    <xdr:sp macro="" textlink="">
      <xdr:nvSpPr>
        <xdr:cNvPr id="611" name="n_1aveValue【保健センター・保健所】&#10;一人当たり面積"/>
        <xdr:cNvSpPr txBox="1"/>
      </xdr:nvSpPr>
      <xdr:spPr>
        <a:xfrm>
          <a:off x="210757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91820</xdr:rowOff>
    </xdr:from>
    <xdr:ext cx="469744" cy="259045"/>
    <xdr:sp macro="" textlink="">
      <xdr:nvSpPr>
        <xdr:cNvPr id="612" name="n_2aveValue【保健センター・保健所】&#10;一人当たり面積"/>
        <xdr:cNvSpPr txBox="1"/>
      </xdr:nvSpPr>
      <xdr:spPr>
        <a:xfrm>
          <a:off x="201994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91820</xdr:rowOff>
    </xdr:from>
    <xdr:ext cx="469744" cy="259045"/>
    <xdr:sp macro="" textlink="">
      <xdr:nvSpPr>
        <xdr:cNvPr id="613" name="n_3aveValue【保健センター・保健所】&#10;一人当たり面積"/>
        <xdr:cNvSpPr txBox="1"/>
      </xdr:nvSpPr>
      <xdr:spPr>
        <a:xfrm>
          <a:off x="19310427" y="1055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148062</xdr:rowOff>
    </xdr:from>
    <xdr:ext cx="469744" cy="259045"/>
    <xdr:sp macro="" textlink="">
      <xdr:nvSpPr>
        <xdr:cNvPr id="614" name="n_1mainValue【保健センター・保健所】&#10;一人当たり面積"/>
        <xdr:cNvSpPr txBox="1"/>
      </xdr:nvSpPr>
      <xdr:spPr>
        <a:xfrm>
          <a:off x="21075727" y="1094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115405</xdr:rowOff>
    </xdr:from>
    <xdr:ext cx="469744" cy="259045"/>
    <xdr:sp macro="" textlink="">
      <xdr:nvSpPr>
        <xdr:cNvPr id="615" name="n_2mainValue【保健センター・保健所】&#10;一人当たり面積"/>
        <xdr:cNvSpPr txBox="1"/>
      </xdr:nvSpPr>
      <xdr:spPr>
        <a:xfrm>
          <a:off x="20199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17" name="正方形/長方形 616"/>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18" name="正方形/長方形 617"/>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19" name="正方形/長方形 618"/>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20" name="正方形/長方形 619"/>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23" name="正方形/長方形 622"/>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24" name="正方形/長方形 623"/>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25" name="正方形/長方形 624"/>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26" name="正方形/長方形 625"/>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38" name="直線コネクタ 6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39" name="テキスト ボックス 63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0" name="直線コネクタ 6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1" name="テキスト ボックス 6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2" name="直線コネクタ 6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3" name="テキスト ボックス 6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4" name="直線コネクタ 6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5" name="テキスト ボックス 6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6" name="直線コネクタ 6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7" name="テキスト ボックス 64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8" name="直線コネクタ 6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9" name="テキスト ボックス 64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139064</xdr:rowOff>
    </xdr:from>
    <xdr:to>
      <xdr:col>85</xdr:col>
      <xdr:colOff>126364</xdr:colOff>
      <xdr:row>107</xdr:row>
      <xdr:rowOff>102870</xdr:rowOff>
    </xdr:to>
    <xdr:cxnSp macro="">
      <xdr:nvCxnSpPr>
        <xdr:cNvPr id="651" name="直線コネクタ 650"/>
        <xdr:cNvCxnSpPr/>
      </xdr:nvCxnSpPr>
      <xdr:spPr>
        <a:xfrm flipV="1">
          <a:off x="16318864" y="17112614"/>
          <a:ext cx="0" cy="1335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106697</xdr:rowOff>
    </xdr:from>
    <xdr:ext cx="405111" cy="259045"/>
    <xdr:sp macro="" textlink="">
      <xdr:nvSpPr>
        <xdr:cNvPr id="652" name="【庁舎】&#10;有形固定資産減価償却率最小値テキスト"/>
        <xdr:cNvSpPr txBox="1"/>
      </xdr:nvSpPr>
      <xdr:spPr>
        <a:xfrm>
          <a:off x="163576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102870</xdr:rowOff>
    </xdr:from>
    <xdr:to>
      <xdr:col>86</xdr:col>
      <xdr:colOff>25400</xdr:colOff>
      <xdr:row>107</xdr:row>
      <xdr:rowOff>102870</xdr:rowOff>
    </xdr:to>
    <xdr:cxnSp macro="">
      <xdr:nvCxnSpPr>
        <xdr:cNvPr id="653" name="直線コネクタ 652"/>
        <xdr:cNvCxnSpPr/>
      </xdr:nvCxnSpPr>
      <xdr:spPr>
        <a:xfrm>
          <a:off x="16230600" y="1844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85741</xdr:rowOff>
    </xdr:from>
    <xdr:ext cx="405111" cy="259045"/>
    <xdr:sp macro="" textlink="">
      <xdr:nvSpPr>
        <xdr:cNvPr id="654" name="【庁舎】&#10;有形固定資産減価償却率最大値テキスト"/>
        <xdr:cNvSpPr txBox="1"/>
      </xdr:nvSpPr>
      <xdr:spPr>
        <a:xfrm>
          <a:off x="16357600"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139064</xdr:rowOff>
    </xdr:from>
    <xdr:to>
      <xdr:col>86</xdr:col>
      <xdr:colOff>25400</xdr:colOff>
      <xdr:row>99</xdr:row>
      <xdr:rowOff>139064</xdr:rowOff>
    </xdr:to>
    <xdr:cxnSp macro="">
      <xdr:nvCxnSpPr>
        <xdr:cNvPr id="655" name="直線コネクタ 654"/>
        <xdr:cNvCxnSpPr/>
      </xdr:nvCxnSpPr>
      <xdr:spPr>
        <a:xfrm>
          <a:off x="16230600" y="1711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165752</xdr:rowOff>
    </xdr:from>
    <xdr:ext cx="405111" cy="259045"/>
    <xdr:sp macro="" textlink="">
      <xdr:nvSpPr>
        <xdr:cNvPr id="656" name="【庁舎】&#10;有形固定資産減価償却率平均値テキスト"/>
        <xdr:cNvSpPr txBox="1"/>
      </xdr:nvSpPr>
      <xdr:spPr>
        <a:xfrm>
          <a:off x="16357600" y="17653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xdr:rowOff>
    </xdr:from>
    <xdr:to>
      <xdr:col>85</xdr:col>
      <xdr:colOff>177800</xdr:colOff>
      <xdr:row>103</xdr:row>
      <xdr:rowOff>117475</xdr:rowOff>
    </xdr:to>
    <xdr:sp macro="" textlink="">
      <xdr:nvSpPr>
        <xdr:cNvPr id="657" name="フローチャート: 判断 656"/>
        <xdr:cNvSpPr/>
      </xdr:nvSpPr>
      <xdr:spPr>
        <a:xfrm>
          <a:off x="16268700" y="1767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38736</xdr:rowOff>
    </xdr:from>
    <xdr:to>
      <xdr:col>81</xdr:col>
      <xdr:colOff>101600</xdr:colOff>
      <xdr:row>103</xdr:row>
      <xdr:rowOff>140336</xdr:rowOff>
    </xdr:to>
    <xdr:sp macro="" textlink="">
      <xdr:nvSpPr>
        <xdr:cNvPr id="658" name="フローチャート: 判断 657"/>
        <xdr:cNvSpPr/>
      </xdr:nvSpPr>
      <xdr:spPr>
        <a:xfrm>
          <a:off x="15430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53975</xdr:rowOff>
    </xdr:from>
    <xdr:to>
      <xdr:col>76</xdr:col>
      <xdr:colOff>165100</xdr:colOff>
      <xdr:row>103</xdr:row>
      <xdr:rowOff>155575</xdr:rowOff>
    </xdr:to>
    <xdr:sp macro="" textlink="">
      <xdr:nvSpPr>
        <xdr:cNvPr id="659" name="フローチャート: 判断 658"/>
        <xdr:cNvSpPr/>
      </xdr:nvSpPr>
      <xdr:spPr>
        <a:xfrm>
          <a:off x="145415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660" name="フローチャート: 判断 659"/>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1" name="テキスト ボックス 6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2" name="テキスト ボックス 6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3" name="テキスト ボックス 6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4" name="テキスト ボックス 6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5" name="テキスト ボックス 6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xdr:rowOff>
    </xdr:from>
    <xdr:to>
      <xdr:col>85</xdr:col>
      <xdr:colOff>177800</xdr:colOff>
      <xdr:row>102</xdr:row>
      <xdr:rowOff>115570</xdr:rowOff>
    </xdr:to>
    <xdr:sp macro="" textlink="">
      <xdr:nvSpPr>
        <xdr:cNvPr id="666" name="楕円 665"/>
        <xdr:cNvSpPr/>
      </xdr:nvSpPr>
      <xdr:spPr>
        <a:xfrm>
          <a:off x="162687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36847</xdr:rowOff>
    </xdr:from>
    <xdr:ext cx="405111" cy="259045"/>
    <xdr:sp macro="" textlink="">
      <xdr:nvSpPr>
        <xdr:cNvPr id="667" name="【庁舎】&#10;有形固定資産減価償却率該当値テキスト"/>
        <xdr:cNvSpPr txBox="1"/>
      </xdr:nvSpPr>
      <xdr:spPr>
        <a:xfrm>
          <a:off x="16357600"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44450</xdr:rowOff>
    </xdr:from>
    <xdr:to>
      <xdr:col>81</xdr:col>
      <xdr:colOff>101600</xdr:colOff>
      <xdr:row>102</xdr:row>
      <xdr:rowOff>146050</xdr:rowOff>
    </xdr:to>
    <xdr:sp macro="" textlink="">
      <xdr:nvSpPr>
        <xdr:cNvPr id="668" name="楕円 667"/>
        <xdr:cNvSpPr/>
      </xdr:nvSpPr>
      <xdr:spPr>
        <a:xfrm>
          <a:off x="15430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64770</xdr:rowOff>
    </xdr:from>
    <xdr:to>
      <xdr:col>85</xdr:col>
      <xdr:colOff>127000</xdr:colOff>
      <xdr:row>102</xdr:row>
      <xdr:rowOff>95250</xdr:rowOff>
    </xdr:to>
    <xdr:cxnSp macro="">
      <xdr:nvCxnSpPr>
        <xdr:cNvPr id="669" name="直線コネクタ 668"/>
        <xdr:cNvCxnSpPr/>
      </xdr:nvCxnSpPr>
      <xdr:spPr>
        <a:xfrm flipV="1">
          <a:off x="15481300" y="175526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50164</xdr:rowOff>
    </xdr:from>
    <xdr:to>
      <xdr:col>76</xdr:col>
      <xdr:colOff>165100</xdr:colOff>
      <xdr:row>102</xdr:row>
      <xdr:rowOff>151764</xdr:rowOff>
    </xdr:to>
    <xdr:sp macro="" textlink="">
      <xdr:nvSpPr>
        <xdr:cNvPr id="670" name="楕円 669"/>
        <xdr:cNvSpPr/>
      </xdr:nvSpPr>
      <xdr:spPr>
        <a:xfrm>
          <a:off x="14541500" y="175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95250</xdr:rowOff>
    </xdr:from>
    <xdr:to>
      <xdr:col>81</xdr:col>
      <xdr:colOff>50800</xdr:colOff>
      <xdr:row>102</xdr:row>
      <xdr:rowOff>100964</xdr:rowOff>
    </xdr:to>
    <xdr:cxnSp macro="">
      <xdr:nvCxnSpPr>
        <xdr:cNvPr id="671" name="直線コネクタ 670"/>
        <xdr:cNvCxnSpPr/>
      </xdr:nvCxnSpPr>
      <xdr:spPr>
        <a:xfrm flipV="1">
          <a:off x="14592300" y="175831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131463</xdr:rowOff>
    </xdr:from>
    <xdr:ext cx="405111" cy="259045"/>
    <xdr:sp macro="" textlink="">
      <xdr:nvSpPr>
        <xdr:cNvPr id="672" name="n_1aveValue【庁舎】&#10;有形固定資産減価償却率"/>
        <xdr:cNvSpPr txBox="1"/>
      </xdr:nvSpPr>
      <xdr:spPr>
        <a:xfrm>
          <a:off x="152660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146702</xdr:rowOff>
    </xdr:from>
    <xdr:ext cx="405111" cy="259045"/>
    <xdr:sp macro="" textlink="">
      <xdr:nvSpPr>
        <xdr:cNvPr id="673" name="n_2aveValue【庁舎】&#10;有形固定資産減価償却率"/>
        <xdr:cNvSpPr txBox="1"/>
      </xdr:nvSpPr>
      <xdr:spPr>
        <a:xfrm>
          <a:off x="14389744" y="178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674" name="n_3aveValue【庁舎】&#10;有形固定資産減価償却率"/>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162577</xdr:rowOff>
    </xdr:from>
    <xdr:ext cx="405111" cy="259045"/>
    <xdr:sp macro="" textlink="">
      <xdr:nvSpPr>
        <xdr:cNvPr id="675" name="n_1mainValue【庁舎】&#10;有形固定資産減価償却率"/>
        <xdr:cNvSpPr txBox="1"/>
      </xdr:nvSpPr>
      <xdr:spPr>
        <a:xfrm>
          <a:off x="152660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168291</xdr:rowOff>
    </xdr:from>
    <xdr:ext cx="405111" cy="259045"/>
    <xdr:sp macro="" textlink="">
      <xdr:nvSpPr>
        <xdr:cNvPr id="676" name="n_2mainValue【庁舎】&#10;有形固定資産減価償却率"/>
        <xdr:cNvSpPr txBox="1"/>
      </xdr:nvSpPr>
      <xdr:spPr>
        <a:xfrm>
          <a:off x="14389744"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7" name="正方形/長方形 67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8" name="正方形/長方形 67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9" name="正方形/長方形 67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0" name="正方形/長方形 67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1" name="正方形/長方形 68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2" name="正方形/長方形 68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3" name="正方形/長方形 68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4" name="正方形/長方形 68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5" name="テキスト ボックス 68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6" name="直線コネクタ 68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7" name="直線コネクタ 68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8" name="テキスト ボックス 68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9" name="直線コネクタ 68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0" name="テキスト ボックス 68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1" name="直線コネクタ 69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2" name="テキスト ボックス 69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3" name="直線コネクタ 69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4" name="テキスト ボックス 69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5" name="直線コネクタ 69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6" name="テキスト ボックス 69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7" name="直線コネクタ 69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8" name="テキスト ボックス 69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9" name="直線コネクタ 6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0" name="テキスト ボックス 69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108</xdr:row>
      <xdr:rowOff>95794</xdr:rowOff>
    </xdr:to>
    <xdr:cxnSp macro="">
      <xdr:nvCxnSpPr>
        <xdr:cNvPr id="702" name="直線コネクタ 701"/>
        <xdr:cNvCxnSpPr/>
      </xdr:nvCxnSpPr>
      <xdr:spPr>
        <a:xfrm flipV="1">
          <a:off x="22160864" y="17253857"/>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703"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04" name="直線コネクタ 703"/>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705" name="【庁舎】&#10;一人当たり面積最大値テキスト"/>
        <xdr:cNvSpPr txBox="1"/>
      </xdr:nvSpPr>
      <xdr:spPr>
        <a:xfrm>
          <a:off x="22199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706" name="直線コネクタ 705"/>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707" name="【庁舎】&#10;一人当たり面積平均値テキスト"/>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708" name="フローチャート: 判断 707"/>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110308</xdr:rowOff>
    </xdr:from>
    <xdr:to>
      <xdr:col>112</xdr:col>
      <xdr:colOff>38100</xdr:colOff>
      <xdr:row>107</xdr:row>
      <xdr:rowOff>40458</xdr:rowOff>
    </xdr:to>
    <xdr:sp macro="" textlink="">
      <xdr:nvSpPr>
        <xdr:cNvPr id="709" name="フローチャート: 判断 708"/>
        <xdr:cNvSpPr/>
      </xdr:nvSpPr>
      <xdr:spPr>
        <a:xfrm>
          <a:off x="21272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41729</xdr:rowOff>
    </xdr:from>
    <xdr:to>
      <xdr:col>107</xdr:col>
      <xdr:colOff>101600</xdr:colOff>
      <xdr:row>106</xdr:row>
      <xdr:rowOff>143329</xdr:rowOff>
    </xdr:to>
    <xdr:sp macro="" textlink="">
      <xdr:nvSpPr>
        <xdr:cNvPr id="710" name="フローチャート: 判断 709"/>
        <xdr:cNvSpPr/>
      </xdr:nvSpPr>
      <xdr:spPr>
        <a:xfrm>
          <a:off x="20383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123371</xdr:rowOff>
    </xdr:from>
    <xdr:to>
      <xdr:col>102</xdr:col>
      <xdr:colOff>165100</xdr:colOff>
      <xdr:row>107</xdr:row>
      <xdr:rowOff>53521</xdr:rowOff>
    </xdr:to>
    <xdr:sp macro="" textlink="">
      <xdr:nvSpPr>
        <xdr:cNvPr id="711" name="フローチャート: 判断 710"/>
        <xdr:cNvSpPr/>
      </xdr:nvSpPr>
      <xdr:spPr>
        <a:xfrm>
          <a:off x="19494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2" name="テキスト ボックス 7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3" name="テキスト ボックス 7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4" name="テキスト ボックス 7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5" name="テキスト ボックス 7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6" name="テキスト ボックス 7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717" name="楕円 716"/>
        <xdr:cNvSpPr/>
      </xdr:nvSpPr>
      <xdr:spPr>
        <a:xfrm>
          <a:off x="22110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95266</xdr:rowOff>
    </xdr:from>
    <xdr:ext cx="469744" cy="259045"/>
    <xdr:sp macro="" textlink="">
      <xdr:nvSpPr>
        <xdr:cNvPr id="718" name="【庁舎】&#10;一人当たり面積該当値テキスト"/>
        <xdr:cNvSpPr txBox="1"/>
      </xdr:nvSpPr>
      <xdr:spPr>
        <a:xfrm>
          <a:off x="22199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110308</xdr:rowOff>
    </xdr:from>
    <xdr:to>
      <xdr:col>112</xdr:col>
      <xdr:colOff>38100</xdr:colOff>
      <xdr:row>107</xdr:row>
      <xdr:rowOff>40458</xdr:rowOff>
    </xdr:to>
    <xdr:sp macro="" textlink="">
      <xdr:nvSpPr>
        <xdr:cNvPr id="719" name="楕円 718"/>
        <xdr:cNvSpPr/>
      </xdr:nvSpPr>
      <xdr:spPr>
        <a:xfrm>
          <a:off x="21272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161108</xdr:rowOff>
    </xdr:from>
    <xdr:to>
      <xdr:col>116</xdr:col>
      <xdr:colOff>63500</xdr:colOff>
      <xdr:row>106</xdr:row>
      <xdr:rowOff>167639</xdr:rowOff>
    </xdr:to>
    <xdr:cxnSp macro="">
      <xdr:nvCxnSpPr>
        <xdr:cNvPr id="720" name="直線コネクタ 719"/>
        <xdr:cNvCxnSpPr/>
      </xdr:nvCxnSpPr>
      <xdr:spPr>
        <a:xfrm>
          <a:off x="21323300" y="1833480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31931</xdr:rowOff>
    </xdr:from>
    <xdr:to>
      <xdr:col>107</xdr:col>
      <xdr:colOff>101600</xdr:colOff>
      <xdr:row>106</xdr:row>
      <xdr:rowOff>133531</xdr:rowOff>
    </xdr:to>
    <xdr:sp macro="" textlink="">
      <xdr:nvSpPr>
        <xdr:cNvPr id="721" name="楕円 720"/>
        <xdr:cNvSpPr/>
      </xdr:nvSpPr>
      <xdr:spPr>
        <a:xfrm>
          <a:off x="20383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82731</xdr:rowOff>
    </xdr:from>
    <xdr:to>
      <xdr:col>111</xdr:col>
      <xdr:colOff>177800</xdr:colOff>
      <xdr:row>106</xdr:row>
      <xdr:rowOff>161108</xdr:rowOff>
    </xdr:to>
    <xdr:cxnSp macro="">
      <xdr:nvCxnSpPr>
        <xdr:cNvPr id="722" name="直線コネクタ 721"/>
        <xdr:cNvCxnSpPr/>
      </xdr:nvCxnSpPr>
      <xdr:spPr>
        <a:xfrm>
          <a:off x="20434300" y="1825643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31585</xdr:rowOff>
    </xdr:from>
    <xdr:ext cx="469744" cy="259045"/>
    <xdr:sp macro="" textlink="">
      <xdr:nvSpPr>
        <xdr:cNvPr id="723" name="n_1aveValue【庁舎】&#10;一人当たり面積"/>
        <xdr:cNvSpPr txBox="1"/>
      </xdr:nvSpPr>
      <xdr:spPr>
        <a:xfrm>
          <a:off x="210757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134456</xdr:rowOff>
    </xdr:from>
    <xdr:ext cx="469744" cy="259045"/>
    <xdr:sp macro="" textlink="">
      <xdr:nvSpPr>
        <xdr:cNvPr id="724" name="n_2aveValue【庁舎】&#10;一人当たり面積"/>
        <xdr:cNvSpPr txBox="1"/>
      </xdr:nvSpPr>
      <xdr:spPr>
        <a:xfrm>
          <a:off x="20199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70048</xdr:rowOff>
    </xdr:from>
    <xdr:ext cx="469744" cy="259045"/>
    <xdr:sp macro="" textlink="">
      <xdr:nvSpPr>
        <xdr:cNvPr id="725" name="n_3aveValue【庁舎】&#10;一人当たり面積"/>
        <xdr:cNvSpPr txBox="1"/>
      </xdr:nvSpPr>
      <xdr:spPr>
        <a:xfrm>
          <a:off x="19310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56985</xdr:rowOff>
    </xdr:from>
    <xdr:ext cx="469744" cy="259045"/>
    <xdr:sp macro="" textlink="">
      <xdr:nvSpPr>
        <xdr:cNvPr id="726" name="n_1mainValue【庁舎】&#10;一人当たり面積"/>
        <xdr:cNvSpPr txBox="1"/>
      </xdr:nvSpPr>
      <xdr:spPr>
        <a:xfrm>
          <a:off x="210757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150058</xdr:rowOff>
    </xdr:from>
    <xdr:ext cx="469744" cy="259045"/>
    <xdr:sp macro="" textlink="">
      <xdr:nvSpPr>
        <xdr:cNvPr id="727" name="n_2mainValue【庁舎】&#10;一人当たり面積"/>
        <xdr:cNvSpPr txBox="1"/>
      </xdr:nvSpPr>
      <xdr:spPr>
        <a:xfrm>
          <a:off x="20199427" y="1798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8" name="正方形/長方形 7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9" name="正方形/長方形 7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0" name="テキスト ボックス 7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類似団体と比較して特に有形固定資産減価償却率が高くなっている施設は、保健センター・保健所、庁舎等であり、一方で低くなっている施設は、図書館、体育館・プール等である。</a:t>
          </a:r>
        </a:p>
        <a:p>
          <a:r>
            <a:rPr kumimoji="1" lang="ja-JP" altLang="en-US" sz="1300">
              <a:latin typeface="ＭＳ Ｐゴシック" panose="020B0600070205080204" pitchFamily="50" charset="-128"/>
              <a:ea typeface="ＭＳ Ｐゴシック" panose="020B0600070205080204" pitchFamily="50" charset="-128"/>
            </a:rPr>
            <a:t>保健センター・保健所は</a:t>
          </a:r>
          <a:r>
            <a:rPr kumimoji="1" lang="en-US" altLang="ja-JP" sz="1300">
              <a:latin typeface="ＭＳ Ｐゴシック" panose="020B0600070205080204" pitchFamily="50" charset="-128"/>
              <a:ea typeface="ＭＳ Ｐゴシック" panose="020B0600070205080204" pitchFamily="50" charset="-128"/>
            </a:rPr>
            <a:t>79.3</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28.1</a:t>
          </a:r>
          <a:r>
            <a:rPr kumimoji="1" lang="ja-JP" altLang="en-US" sz="1300">
              <a:latin typeface="ＭＳ Ｐゴシック" panose="020B0600070205080204" pitchFamily="50" charset="-128"/>
              <a:ea typeface="ＭＳ Ｐゴシック" panose="020B0600070205080204" pitchFamily="50" charset="-128"/>
            </a:rPr>
            <a:t>ポイント上回った。昭和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年代にかけて滝野川福祉保健センター（現・滝野川健康支援センター）、北区保健所を建設し、耐用年数である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年を経過しつつあるためである。必要な修繕を行っており、使用上の問題はない。</a:t>
          </a:r>
        </a:p>
        <a:p>
          <a:r>
            <a:rPr kumimoji="1" lang="ja-JP" altLang="en-US" sz="1300">
              <a:latin typeface="ＭＳ Ｐゴシック" panose="020B0600070205080204" pitchFamily="50" charset="-128"/>
              <a:ea typeface="ＭＳ Ｐゴシック" panose="020B0600070205080204" pitchFamily="50" charset="-128"/>
            </a:rPr>
            <a:t>庁舎は</a:t>
          </a:r>
          <a:r>
            <a:rPr kumimoji="1" lang="en-US" altLang="ja-JP" sz="1300">
              <a:latin typeface="ＭＳ Ｐゴシック" panose="020B0600070205080204" pitchFamily="50" charset="-128"/>
              <a:ea typeface="ＭＳ Ｐゴシック" panose="020B0600070205080204" pitchFamily="50" charset="-128"/>
            </a:rPr>
            <a:t>58.6</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ポイント上回った。耐震性や老朽化など現庁舎の現状と様々な課題を踏まえ、平成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年度には国立印刷局王子工場用地の一部を新庁舎建設予定地とすることを決定した。</a:t>
          </a:r>
        </a:p>
        <a:p>
          <a:r>
            <a:rPr kumimoji="1" lang="ja-JP" altLang="en-US" sz="1300">
              <a:latin typeface="ＭＳ Ｐゴシック" panose="020B0600070205080204" pitchFamily="50" charset="-128"/>
              <a:ea typeface="ＭＳ Ｐゴシック" panose="020B0600070205080204" pitchFamily="50" charset="-128"/>
            </a:rPr>
            <a:t>図書館は</a:t>
          </a:r>
          <a:r>
            <a:rPr kumimoji="1" lang="en-US" altLang="ja-JP" sz="1300">
              <a:latin typeface="ＭＳ Ｐゴシック" panose="020B0600070205080204" pitchFamily="50" charset="-128"/>
              <a:ea typeface="ＭＳ Ｐゴシック" panose="020B0600070205080204" pitchFamily="50" charset="-128"/>
            </a:rPr>
            <a:t>28.1</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ポイント下回った。平成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年度に最も規模の大きい中央図書館を建替えたため、低くなっている。</a:t>
          </a:r>
        </a:p>
        <a:p>
          <a:r>
            <a:rPr kumimoji="1" lang="ja-JP" altLang="en-US" sz="1300">
              <a:latin typeface="ＭＳ Ｐゴシック" panose="020B0600070205080204" pitchFamily="50" charset="-128"/>
              <a:ea typeface="ＭＳ Ｐゴシック" panose="020B0600070205080204" pitchFamily="50" charset="-128"/>
            </a:rPr>
            <a:t>体育館・プール等は</a:t>
          </a:r>
          <a:r>
            <a:rPr kumimoji="1" lang="en-US" altLang="ja-JP" sz="1300">
              <a:latin typeface="ＭＳ Ｐゴシック" panose="020B0600070205080204" pitchFamily="50" charset="-128"/>
              <a:ea typeface="ＭＳ Ｐゴシック" panose="020B0600070205080204" pitchFamily="50" charset="-128"/>
            </a:rPr>
            <a:t>39.0</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ポイント下回った。平成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月に赤羽体育館を新たに竣工したため、低くなっている。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351,976
329,355
20.61
149,418,926
144,745,755
4,592,771
91,444,691
27,406,172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財政力指数は前年度から</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0.01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低下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0.39</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となり、特別区税の歳入に占める割合が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19.7</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％と類似団体平均を大きく下回るなど、低い水準で推移している。一方で、都区財政調整交付金は歳入の</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37.8</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を占め、依存度が高い状況にある。その要因として、少子高齢化の進展が著しいことが考えられ、ファミリー層などの担税力のある世代の定住化を図り、バランスのとれた人口構成の実現に努めていく必要が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59531</xdr:rowOff>
    </xdr:to>
    <xdr:cxnSp macro="">
      <xdr:nvCxnSpPr>
        <xdr:cNvPr id="73" name="直線コネクタ 72"/>
        <xdr:cNvCxnSpPr/>
      </xdr:nvCxnSpPr>
      <xdr:spPr>
        <a:xfrm>
          <a:off x="4114800" y="7588250"/>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4"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5" name="フローチャート: 判断 74"/>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59531</xdr:rowOff>
    </xdr:to>
    <xdr:cxnSp macro="">
      <xdr:nvCxnSpPr>
        <xdr:cNvPr id="76" name="直線コネクタ 75"/>
        <xdr:cNvCxnSpPr/>
      </xdr:nvCxnSpPr>
      <xdr:spPr>
        <a:xfrm flipV="1">
          <a:off x="3225800" y="75882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59531</xdr:rowOff>
    </xdr:from>
    <xdr:to>
      <xdr:col>15</xdr:col>
      <xdr:colOff>82550</xdr:colOff>
      <xdr:row>44</xdr:row>
      <xdr:rowOff>74613</xdr:rowOff>
    </xdr:to>
    <xdr:cxnSp macro="">
      <xdr:nvCxnSpPr>
        <xdr:cNvPr id="79" name="直線コネクタ 78"/>
        <xdr:cNvCxnSpPr/>
      </xdr:nvCxnSpPr>
      <xdr:spPr>
        <a:xfrm flipV="1">
          <a:off x="2336800" y="760333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65088</xdr:rowOff>
    </xdr:from>
    <xdr:to>
      <xdr:col>15</xdr:col>
      <xdr:colOff>133350</xdr:colOff>
      <xdr:row>42</xdr:row>
      <xdr:rowOff>166688</xdr:rowOff>
    </xdr:to>
    <xdr:sp macro="" textlink="">
      <xdr:nvSpPr>
        <xdr:cNvPr id="80" name="フローチャート: 判断 79"/>
        <xdr:cNvSpPr/>
      </xdr:nvSpPr>
      <xdr:spPr>
        <a:xfrm>
          <a:off x="3175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5415</xdr:rowOff>
    </xdr:from>
    <xdr:ext cx="762000" cy="259045"/>
    <xdr:sp macro="" textlink="">
      <xdr:nvSpPr>
        <xdr:cNvPr id="81" name="テキスト ボックス 80"/>
        <xdr:cNvSpPr txBox="1"/>
      </xdr:nvSpPr>
      <xdr:spPr>
        <a:xfrm>
          <a:off x="2844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74613</xdr:rowOff>
    </xdr:from>
    <xdr:to>
      <xdr:col>11</xdr:col>
      <xdr:colOff>31750</xdr:colOff>
      <xdr:row>44</xdr:row>
      <xdr:rowOff>89694</xdr:rowOff>
    </xdr:to>
    <xdr:cxnSp macro="">
      <xdr:nvCxnSpPr>
        <xdr:cNvPr id="82" name="直線コネクタ 81"/>
        <xdr:cNvCxnSpPr/>
      </xdr:nvCxnSpPr>
      <xdr:spPr>
        <a:xfrm flipV="1">
          <a:off x="1447800" y="761841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80169</xdr:rowOff>
    </xdr:from>
    <xdr:to>
      <xdr:col>11</xdr:col>
      <xdr:colOff>82550</xdr:colOff>
      <xdr:row>43</xdr:row>
      <xdr:rowOff>10319</xdr:rowOff>
    </xdr:to>
    <xdr:sp macro="" textlink="">
      <xdr:nvSpPr>
        <xdr:cNvPr id="83" name="フローチャート: 判断 82"/>
        <xdr:cNvSpPr/>
      </xdr:nvSpPr>
      <xdr:spPr>
        <a:xfrm>
          <a:off x="2286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20496</xdr:rowOff>
    </xdr:from>
    <xdr:ext cx="762000" cy="259045"/>
    <xdr:sp macro="" textlink="">
      <xdr:nvSpPr>
        <xdr:cNvPr id="84" name="テキスト ボックス 83"/>
        <xdr:cNvSpPr txBox="1"/>
      </xdr:nvSpPr>
      <xdr:spPr>
        <a:xfrm>
          <a:off x="1955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5" name="フローチャート: 判断 84"/>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6" name="テキスト ボックス 85"/>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8731</xdr:rowOff>
    </xdr:from>
    <xdr:to>
      <xdr:col>23</xdr:col>
      <xdr:colOff>184150</xdr:colOff>
      <xdr:row>44</xdr:row>
      <xdr:rowOff>110331</xdr:rowOff>
    </xdr:to>
    <xdr:sp macro="" textlink="">
      <xdr:nvSpPr>
        <xdr:cNvPr id="92" name="楕円 91"/>
        <xdr:cNvSpPr/>
      </xdr:nvSpPr>
      <xdr:spPr>
        <a:xfrm>
          <a:off x="4902200" y="755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76058</xdr:rowOff>
    </xdr:from>
    <xdr:ext cx="762000" cy="259045"/>
    <xdr:sp macro="" textlink="">
      <xdr:nvSpPr>
        <xdr:cNvPr id="93" name="財政力該当値テキスト"/>
        <xdr:cNvSpPr txBox="1"/>
      </xdr:nvSpPr>
      <xdr:spPr>
        <a:xfrm>
          <a:off x="5041900" y="744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4" name="楕円 93"/>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5" name="テキスト ボックス 94"/>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8731</xdr:rowOff>
    </xdr:from>
    <xdr:to>
      <xdr:col>15</xdr:col>
      <xdr:colOff>133350</xdr:colOff>
      <xdr:row>44</xdr:row>
      <xdr:rowOff>110331</xdr:rowOff>
    </xdr:to>
    <xdr:sp macro="" textlink="">
      <xdr:nvSpPr>
        <xdr:cNvPr id="96" name="楕円 95"/>
        <xdr:cNvSpPr/>
      </xdr:nvSpPr>
      <xdr:spPr>
        <a:xfrm>
          <a:off x="3175000" y="755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95108</xdr:rowOff>
    </xdr:from>
    <xdr:ext cx="762000" cy="259045"/>
    <xdr:sp macro="" textlink="">
      <xdr:nvSpPr>
        <xdr:cNvPr id="97" name="テキスト ボックス 96"/>
        <xdr:cNvSpPr txBox="1"/>
      </xdr:nvSpPr>
      <xdr:spPr>
        <a:xfrm>
          <a:off x="2844800" y="76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23813</xdr:rowOff>
    </xdr:from>
    <xdr:to>
      <xdr:col>11</xdr:col>
      <xdr:colOff>82550</xdr:colOff>
      <xdr:row>44</xdr:row>
      <xdr:rowOff>125413</xdr:rowOff>
    </xdr:to>
    <xdr:sp macro="" textlink="">
      <xdr:nvSpPr>
        <xdr:cNvPr id="98" name="楕円 97"/>
        <xdr:cNvSpPr/>
      </xdr:nvSpPr>
      <xdr:spPr>
        <a:xfrm>
          <a:off x="2286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110190</xdr:rowOff>
    </xdr:from>
    <xdr:ext cx="762000" cy="259045"/>
    <xdr:sp macro="" textlink="">
      <xdr:nvSpPr>
        <xdr:cNvPr id="99" name="テキスト ボックス 98"/>
        <xdr:cNvSpPr txBox="1"/>
      </xdr:nvSpPr>
      <xdr:spPr>
        <a:xfrm>
          <a:off x="1955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38894</xdr:rowOff>
    </xdr:from>
    <xdr:to>
      <xdr:col>7</xdr:col>
      <xdr:colOff>31750</xdr:colOff>
      <xdr:row>44</xdr:row>
      <xdr:rowOff>140494</xdr:rowOff>
    </xdr:to>
    <xdr:sp macro="" textlink="">
      <xdr:nvSpPr>
        <xdr:cNvPr id="100" name="楕円 99"/>
        <xdr:cNvSpPr/>
      </xdr:nvSpPr>
      <xdr:spPr>
        <a:xfrm>
          <a:off x="1397000" y="7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125271</xdr:rowOff>
    </xdr:from>
    <xdr:ext cx="762000" cy="259045"/>
    <xdr:sp macro="" textlink="">
      <xdr:nvSpPr>
        <xdr:cNvPr id="101" name="テキスト ボックス 100"/>
        <xdr:cNvSpPr txBox="1"/>
      </xdr:nvSpPr>
      <xdr:spPr>
        <a:xfrm>
          <a:off x="1066800" y="7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経常収支比率は、前年度から</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低下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81.6</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％となった。これは、保育所待機児童解消を図るため保育所定員を拡大したことによる扶助費の増などにより、経常的な経費に充当した一般財源等が増加した</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ものの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都区財政調整交付金が大きく増加したことなどによる経常的一般財源等の増がそれを上回ったことによる</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引き続き、収納対策の充実や「北区経営改革プラン</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２０２０</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」の実行に全力を挙げて取り組み、適正水準とされる</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％の範囲に収めるよう努める。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1524</xdr:rowOff>
    </xdr:from>
    <xdr:to>
      <xdr:col>23</xdr:col>
      <xdr:colOff>133350</xdr:colOff>
      <xdr:row>66</xdr:row>
      <xdr:rowOff>154940</xdr:rowOff>
    </xdr:to>
    <xdr:cxnSp macro="">
      <xdr:nvCxnSpPr>
        <xdr:cNvPr id="129" name="直線コネクタ 128"/>
        <xdr:cNvCxnSpPr/>
      </xdr:nvCxnSpPr>
      <xdr:spPr>
        <a:xfrm flipV="1">
          <a:off x="4953000" y="9945624"/>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127017</xdr:rowOff>
    </xdr:from>
    <xdr:ext cx="762000" cy="259045"/>
    <xdr:sp macro="" textlink="">
      <xdr:nvSpPr>
        <xdr:cNvPr id="130" name="財政構造の弾力性最小値テキスト"/>
        <xdr:cNvSpPr txBox="1"/>
      </xdr:nvSpPr>
      <xdr:spPr>
        <a:xfrm>
          <a:off x="5041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154940</xdr:rowOff>
    </xdr:from>
    <xdr:to>
      <xdr:col>24</xdr:col>
      <xdr:colOff>12700</xdr:colOff>
      <xdr:row>66</xdr:row>
      <xdr:rowOff>154940</xdr:rowOff>
    </xdr:to>
    <xdr:cxnSp macro="">
      <xdr:nvCxnSpPr>
        <xdr:cNvPr id="131" name="直線コネクタ 130"/>
        <xdr:cNvCxnSpPr/>
      </xdr:nvCxnSpPr>
      <xdr:spPr>
        <a:xfrm>
          <a:off x="4864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87901</xdr:rowOff>
    </xdr:from>
    <xdr:ext cx="762000" cy="259045"/>
    <xdr:sp macro="" textlink="">
      <xdr:nvSpPr>
        <xdr:cNvPr id="132" name="財政構造の弾力性最大値テキスト"/>
        <xdr:cNvSpPr txBox="1"/>
      </xdr:nvSpPr>
      <xdr:spPr>
        <a:xfrm>
          <a:off x="5041900" y="968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1524</xdr:rowOff>
    </xdr:from>
    <xdr:to>
      <xdr:col>24</xdr:col>
      <xdr:colOff>12700</xdr:colOff>
      <xdr:row>58</xdr:row>
      <xdr:rowOff>1524</xdr:rowOff>
    </xdr:to>
    <xdr:cxnSp macro="">
      <xdr:nvCxnSpPr>
        <xdr:cNvPr id="133" name="直線コネクタ 132"/>
        <xdr:cNvCxnSpPr/>
      </xdr:nvCxnSpPr>
      <xdr:spPr>
        <a:xfrm>
          <a:off x="4864100" y="994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46482</xdr:rowOff>
    </xdr:from>
    <xdr:to>
      <xdr:col>23</xdr:col>
      <xdr:colOff>133350</xdr:colOff>
      <xdr:row>67</xdr:row>
      <xdr:rowOff>51054</xdr:rowOff>
    </xdr:to>
    <xdr:cxnSp macro="">
      <xdr:nvCxnSpPr>
        <xdr:cNvPr id="134" name="直線コネクタ 133"/>
        <xdr:cNvCxnSpPr/>
      </xdr:nvCxnSpPr>
      <xdr:spPr>
        <a:xfrm flipV="1">
          <a:off x="4114800" y="11190732"/>
          <a:ext cx="8382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133113</xdr:rowOff>
    </xdr:from>
    <xdr:ext cx="762000" cy="259045"/>
    <xdr:sp macro="" textlink="">
      <xdr:nvSpPr>
        <xdr:cNvPr id="135" name="財政構造の弾力性平均値テキスト"/>
        <xdr:cNvSpPr txBox="1"/>
      </xdr:nvSpPr>
      <xdr:spPr>
        <a:xfrm>
          <a:off x="5041900" y="1076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6" name="フローチャート: 判断 135"/>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22098</xdr:rowOff>
    </xdr:from>
    <xdr:to>
      <xdr:col>19</xdr:col>
      <xdr:colOff>133350</xdr:colOff>
      <xdr:row>67</xdr:row>
      <xdr:rowOff>51054</xdr:rowOff>
    </xdr:to>
    <xdr:cxnSp macro="">
      <xdr:nvCxnSpPr>
        <xdr:cNvPr id="137" name="直線コネクタ 136"/>
        <xdr:cNvCxnSpPr/>
      </xdr:nvCxnSpPr>
      <xdr:spPr>
        <a:xfrm>
          <a:off x="3225800" y="115092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8" name="フローチャート: 判断 137"/>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9" name="テキスト ボックス 138"/>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48768</xdr:rowOff>
    </xdr:from>
    <xdr:to>
      <xdr:col>15</xdr:col>
      <xdr:colOff>82550</xdr:colOff>
      <xdr:row>67</xdr:row>
      <xdr:rowOff>22098</xdr:rowOff>
    </xdr:to>
    <xdr:cxnSp macro="">
      <xdr:nvCxnSpPr>
        <xdr:cNvPr id="140" name="直線コネクタ 139"/>
        <xdr:cNvCxnSpPr/>
      </xdr:nvCxnSpPr>
      <xdr:spPr>
        <a:xfrm>
          <a:off x="2336800" y="1136446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116586</xdr:rowOff>
    </xdr:from>
    <xdr:to>
      <xdr:col>15</xdr:col>
      <xdr:colOff>133350</xdr:colOff>
      <xdr:row>64</xdr:row>
      <xdr:rowOff>46736</xdr:rowOff>
    </xdr:to>
    <xdr:sp macro="" textlink="">
      <xdr:nvSpPr>
        <xdr:cNvPr id="141" name="フローチャート: 判断 140"/>
        <xdr:cNvSpPr/>
      </xdr:nvSpPr>
      <xdr:spPr>
        <a:xfrm>
          <a:off x="3175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56913</xdr:rowOff>
    </xdr:from>
    <xdr:ext cx="762000" cy="259045"/>
    <xdr:sp macro="" textlink="">
      <xdr:nvSpPr>
        <xdr:cNvPr id="142" name="テキスト ボックス 141"/>
        <xdr:cNvSpPr txBox="1"/>
      </xdr:nvSpPr>
      <xdr:spPr>
        <a:xfrm>
          <a:off x="2844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48768</xdr:rowOff>
    </xdr:from>
    <xdr:to>
      <xdr:col>11</xdr:col>
      <xdr:colOff>31750</xdr:colOff>
      <xdr:row>67</xdr:row>
      <xdr:rowOff>137922</xdr:rowOff>
    </xdr:to>
    <xdr:cxnSp macro="">
      <xdr:nvCxnSpPr>
        <xdr:cNvPr id="143" name="直線コネクタ 142"/>
        <xdr:cNvCxnSpPr/>
      </xdr:nvCxnSpPr>
      <xdr:spPr>
        <a:xfrm flipV="1">
          <a:off x="1447800" y="1136446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143256</xdr:rowOff>
    </xdr:from>
    <xdr:to>
      <xdr:col>11</xdr:col>
      <xdr:colOff>82550</xdr:colOff>
      <xdr:row>63</xdr:row>
      <xdr:rowOff>73406</xdr:rowOff>
    </xdr:to>
    <xdr:sp macro="" textlink="">
      <xdr:nvSpPr>
        <xdr:cNvPr id="144" name="フローチャート: 判断 143"/>
        <xdr:cNvSpPr/>
      </xdr:nvSpPr>
      <xdr:spPr>
        <a:xfrm>
          <a:off x="2286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83583</xdr:rowOff>
    </xdr:from>
    <xdr:ext cx="762000" cy="259045"/>
    <xdr:sp macro="" textlink="">
      <xdr:nvSpPr>
        <xdr:cNvPr id="145" name="テキスト ボックス 144"/>
        <xdr:cNvSpPr txBox="1"/>
      </xdr:nvSpPr>
      <xdr:spPr>
        <a:xfrm>
          <a:off x="1955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46" name="フローチャート: 判断 145"/>
        <xdr:cNvSpPr/>
      </xdr:nvSpPr>
      <xdr:spPr>
        <a:xfrm>
          <a:off x="13970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20591</xdr:rowOff>
    </xdr:from>
    <xdr:ext cx="762000" cy="259045"/>
    <xdr:sp macro="" textlink="">
      <xdr:nvSpPr>
        <xdr:cNvPr id="147" name="テキスト ボックス 146"/>
        <xdr:cNvSpPr txBox="1"/>
      </xdr:nvSpPr>
      <xdr:spPr>
        <a:xfrm>
          <a:off x="1066800" y="1082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167132</xdr:rowOff>
    </xdr:from>
    <xdr:to>
      <xdr:col>23</xdr:col>
      <xdr:colOff>184150</xdr:colOff>
      <xdr:row>65</xdr:row>
      <xdr:rowOff>97282</xdr:rowOff>
    </xdr:to>
    <xdr:sp macro="" textlink="">
      <xdr:nvSpPr>
        <xdr:cNvPr id="153" name="楕円 152"/>
        <xdr:cNvSpPr/>
      </xdr:nvSpPr>
      <xdr:spPr>
        <a:xfrm>
          <a:off x="49022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139209</xdr:rowOff>
    </xdr:from>
    <xdr:ext cx="762000" cy="259045"/>
    <xdr:sp macro="" textlink="">
      <xdr:nvSpPr>
        <xdr:cNvPr id="154" name="財政構造の弾力性該当値テキスト"/>
        <xdr:cNvSpPr txBox="1"/>
      </xdr:nvSpPr>
      <xdr:spPr>
        <a:xfrm>
          <a:off x="5041900" y="1111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254</xdr:rowOff>
    </xdr:from>
    <xdr:to>
      <xdr:col>19</xdr:col>
      <xdr:colOff>184150</xdr:colOff>
      <xdr:row>67</xdr:row>
      <xdr:rowOff>101854</xdr:rowOff>
    </xdr:to>
    <xdr:sp macro="" textlink="">
      <xdr:nvSpPr>
        <xdr:cNvPr id="155" name="楕円 154"/>
        <xdr:cNvSpPr/>
      </xdr:nvSpPr>
      <xdr:spPr>
        <a:xfrm>
          <a:off x="4064000" y="114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86631</xdr:rowOff>
    </xdr:from>
    <xdr:ext cx="736600" cy="259045"/>
    <xdr:sp macro="" textlink="">
      <xdr:nvSpPr>
        <xdr:cNvPr id="156" name="テキスト ボックス 155"/>
        <xdr:cNvSpPr txBox="1"/>
      </xdr:nvSpPr>
      <xdr:spPr>
        <a:xfrm>
          <a:off x="3733800" y="11573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142748</xdr:rowOff>
    </xdr:from>
    <xdr:to>
      <xdr:col>15</xdr:col>
      <xdr:colOff>133350</xdr:colOff>
      <xdr:row>67</xdr:row>
      <xdr:rowOff>72898</xdr:rowOff>
    </xdr:to>
    <xdr:sp macro="" textlink="">
      <xdr:nvSpPr>
        <xdr:cNvPr id="157" name="楕円 156"/>
        <xdr:cNvSpPr/>
      </xdr:nvSpPr>
      <xdr:spPr>
        <a:xfrm>
          <a:off x="3175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57675</xdr:rowOff>
    </xdr:from>
    <xdr:ext cx="762000" cy="259045"/>
    <xdr:sp macro="" textlink="">
      <xdr:nvSpPr>
        <xdr:cNvPr id="158" name="テキスト ボックス 157"/>
        <xdr:cNvSpPr txBox="1"/>
      </xdr:nvSpPr>
      <xdr:spPr>
        <a:xfrm>
          <a:off x="2844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169418</xdr:rowOff>
    </xdr:from>
    <xdr:to>
      <xdr:col>11</xdr:col>
      <xdr:colOff>82550</xdr:colOff>
      <xdr:row>66</xdr:row>
      <xdr:rowOff>99568</xdr:rowOff>
    </xdr:to>
    <xdr:sp macro="" textlink="">
      <xdr:nvSpPr>
        <xdr:cNvPr id="159" name="楕円 158"/>
        <xdr:cNvSpPr/>
      </xdr:nvSpPr>
      <xdr:spPr>
        <a:xfrm>
          <a:off x="2286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84345</xdr:rowOff>
    </xdr:from>
    <xdr:ext cx="762000" cy="259045"/>
    <xdr:sp macro="" textlink="">
      <xdr:nvSpPr>
        <xdr:cNvPr id="160" name="テキスト ボックス 159"/>
        <xdr:cNvSpPr txBox="1"/>
      </xdr:nvSpPr>
      <xdr:spPr>
        <a:xfrm>
          <a:off x="1955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87122</xdr:rowOff>
    </xdr:from>
    <xdr:to>
      <xdr:col>7</xdr:col>
      <xdr:colOff>31750</xdr:colOff>
      <xdr:row>68</xdr:row>
      <xdr:rowOff>17272</xdr:rowOff>
    </xdr:to>
    <xdr:sp macro="" textlink="">
      <xdr:nvSpPr>
        <xdr:cNvPr id="161" name="楕円 160"/>
        <xdr:cNvSpPr/>
      </xdr:nvSpPr>
      <xdr:spPr>
        <a:xfrm>
          <a:off x="1397000" y="1157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2049</xdr:rowOff>
    </xdr:from>
    <xdr:ext cx="762000" cy="259045"/>
    <xdr:sp macro="" textlink="">
      <xdr:nvSpPr>
        <xdr:cNvPr id="162" name="テキスト ボックス 161"/>
        <xdr:cNvSpPr txBox="1"/>
      </xdr:nvSpPr>
      <xdr:spPr>
        <a:xfrm>
          <a:off x="1066800" y="1166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人口１人当たりの人件費・物件費等決算額は、</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人口の増により人件費（退職金を除く）は減少したものの、新校舎開設準備費等の増による物件費の増により、</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464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129,171</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円となった。維持補修費については、施設の経年劣化により今後増加していくことが見込まれるが、「</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北区</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等総合管理計画</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」による公共施設の総量削減を推進するとともに、計画的な維持保全に努め、適切な管理を行っていく。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26181</xdr:rowOff>
    </xdr:from>
    <xdr:to>
      <xdr:col>23</xdr:col>
      <xdr:colOff>133350</xdr:colOff>
      <xdr:row>88</xdr:row>
      <xdr:rowOff>105130</xdr:rowOff>
    </xdr:to>
    <xdr:cxnSp macro="">
      <xdr:nvCxnSpPr>
        <xdr:cNvPr id="190" name="直線コネクタ 189"/>
        <xdr:cNvCxnSpPr/>
      </xdr:nvCxnSpPr>
      <xdr:spPr>
        <a:xfrm flipV="1">
          <a:off x="4953000" y="13913631"/>
          <a:ext cx="0" cy="12790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77207</xdr:rowOff>
    </xdr:from>
    <xdr:ext cx="762000" cy="259045"/>
    <xdr:sp macro="" textlink="">
      <xdr:nvSpPr>
        <xdr:cNvPr id="191" name="人件費・物件費等の状況最小値テキスト"/>
        <xdr:cNvSpPr txBox="1"/>
      </xdr:nvSpPr>
      <xdr:spPr>
        <a:xfrm>
          <a:off x="5041900" y="1516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105130</xdr:rowOff>
    </xdr:from>
    <xdr:to>
      <xdr:col>24</xdr:col>
      <xdr:colOff>12700</xdr:colOff>
      <xdr:row>88</xdr:row>
      <xdr:rowOff>105130</xdr:rowOff>
    </xdr:to>
    <xdr:cxnSp macro="">
      <xdr:nvCxnSpPr>
        <xdr:cNvPr id="192" name="直線コネクタ 191"/>
        <xdr:cNvCxnSpPr/>
      </xdr:nvCxnSpPr>
      <xdr:spPr>
        <a:xfrm>
          <a:off x="4864100" y="1519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112558</xdr:rowOff>
    </xdr:from>
    <xdr:ext cx="762000" cy="259045"/>
    <xdr:sp macro="" textlink="">
      <xdr:nvSpPr>
        <xdr:cNvPr id="193" name="人件費・物件費等の状況最大値テキスト"/>
        <xdr:cNvSpPr txBox="1"/>
      </xdr:nvSpPr>
      <xdr:spPr>
        <a:xfrm>
          <a:off x="5041900" y="136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26181</xdr:rowOff>
    </xdr:from>
    <xdr:to>
      <xdr:col>24</xdr:col>
      <xdr:colOff>12700</xdr:colOff>
      <xdr:row>81</xdr:row>
      <xdr:rowOff>26181</xdr:rowOff>
    </xdr:to>
    <xdr:cxnSp macro="">
      <xdr:nvCxnSpPr>
        <xdr:cNvPr id="194" name="直線コネクタ 193"/>
        <xdr:cNvCxnSpPr/>
      </xdr:nvCxnSpPr>
      <xdr:spPr>
        <a:xfrm>
          <a:off x="4864100" y="139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132190</xdr:rowOff>
    </xdr:from>
    <xdr:to>
      <xdr:col>23</xdr:col>
      <xdr:colOff>133350</xdr:colOff>
      <xdr:row>81</xdr:row>
      <xdr:rowOff>134429</xdr:rowOff>
    </xdr:to>
    <xdr:cxnSp macro="">
      <xdr:nvCxnSpPr>
        <xdr:cNvPr id="195" name="直線コネクタ 194"/>
        <xdr:cNvCxnSpPr/>
      </xdr:nvCxnSpPr>
      <xdr:spPr>
        <a:xfrm>
          <a:off x="4114800" y="14019640"/>
          <a:ext cx="8382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86016</xdr:rowOff>
    </xdr:from>
    <xdr:ext cx="762000" cy="259045"/>
    <xdr:sp macro="" textlink="">
      <xdr:nvSpPr>
        <xdr:cNvPr id="196" name="人件費・物件費等の状況平均値テキスト"/>
        <xdr:cNvSpPr txBox="1"/>
      </xdr:nvSpPr>
      <xdr:spPr>
        <a:xfrm>
          <a:off x="5041900" y="13802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69489</xdr:rowOff>
    </xdr:from>
    <xdr:to>
      <xdr:col>23</xdr:col>
      <xdr:colOff>184150</xdr:colOff>
      <xdr:row>81</xdr:row>
      <xdr:rowOff>171089</xdr:rowOff>
    </xdr:to>
    <xdr:sp macro="" textlink="">
      <xdr:nvSpPr>
        <xdr:cNvPr id="197" name="フローチャート: 判断 196"/>
        <xdr:cNvSpPr/>
      </xdr:nvSpPr>
      <xdr:spPr>
        <a:xfrm>
          <a:off x="49022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132190</xdr:rowOff>
    </xdr:from>
    <xdr:to>
      <xdr:col>19</xdr:col>
      <xdr:colOff>133350</xdr:colOff>
      <xdr:row>81</xdr:row>
      <xdr:rowOff>139410</xdr:rowOff>
    </xdr:to>
    <xdr:cxnSp macro="">
      <xdr:nvCxnSpPr>
        <xdr:cNvPr id="198" name="直線コネクタ 197"/>
        <xdr:cNvCxnSpPr/>
      </xdr:nvCxnSpPr>
      <xdr:spPr>
        <a:xfrm flipV="1">
          <a:off x="3225800" y="14019640"/>
          <a:ext cx="889000" cy="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65864</xdr:rowOff>
    </xdr:from>
    <xdr:to>
      <xdr:col>19</xdr:col>
      <xdr:colOff>184150</xdr:colOff>
      <xdr:row>81</xdr:row>
      <xdr:rowOff>167464</xdr:rowOff>
    </xdr:to>
    <xdr:sp macro="" textlink="">
      <xdr:nvSpPr>
        <xdr:cNvPr id="199" name="フローチャート: 判断 198"/>
        <xdr:cNvSpPr/>
      </xdr:nvSpPr>
      <xdr:spPr>
        <a:xfrm>
          <a:off x="4064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6191</xdr:rowOff>
    </xdr:from>
    <xdr:ext cx="736600" cy="259045"/>
    <xdr:sp macro="" textlink="">
      <xdr:nvSpPr>
        <xdr:cNvPr id="200" name="テキスト ボックス 199"/>
        <xdr:cNvSpPr txBox="1"/>
      </xdr:nvSpPr>
      <xdr:spPr>
        <a:xfrm>
          <a:off x="3733800" y="13722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139410</xdr:rowOff>
    </xdr:from>
    <xdr:to>
      <xdr:col>15</xdr:col>
      <xdr:colOff>82550</xdr:colOff>
      <xdr:row>81</xdr:row>
      <xdr:rowOff>141891</xdr:rowOff>
    </xdr:to>
    <xdr:cxnSp macro="">
      <xdr:nvCxnSpPr>
        <xdr:cNvPr id="201" name="直線コネクタ 200"/>
        <xdr:cNvCxnSpPr/>
      </xdr:nvCxnSpPr>
      <xdr:spPr>
        <a:xfrm flipV="1">
          <a:off x="2336800" y="14026860"/>
          <a:ext cx="889000" cy="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73292</xdr:rowOff>
    </xdr:from>
    <xdr:to>
      <xdr:col>15</xdr:col>
      <xdr:colOff>133350</xdr:colOff>
      <xdr:row>82</xdr:row>
      <xdr:rowOff>3442</xdr:rowOff>
    </xdr:to>
    <xdr:sp macro="" textlink="">
      <xdr:nvSpPr>
        <xdr:cNvPr id="202" name="フローチャート: 判断 201"/>
        <xdr:cNvSpPr/>
      </xdr:nvSpPr>
      <xdr:spPr>
        <a:xfrm>
          <a:off x="3175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13619</xdr:rowOff>
    </xdr:from>
    <xdr:ext cx="762000" cy="259045"/>
    <xdr:sp macro="" textlink="">
      <xdr:nvSpPr>
        <xdr:cNvPr id="203" name="テキスト ボックス 202"/>
        <xdr:cNvSpPr txBox="1"/>
      </xdr:nvSpPr>
      <xdr:spPr>
        <a:xfrm>
          <a:off x="2844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130626</xdr:rowOff>
    </xdr:from>
    <xdr:to>
      <xdr:col>11</xdr:col>
      <xdr:colOff>31750</xdr:colOff>
      <xdr:row>81</xdr:row>
      <xdr:rowOff>141891</xdr:rowOff>
    </xdr:to>
    <xdr:cxnSp macro="">
      <xdr:nvCxnSpPr>
        <xdr:cNvPr id="204" name="直線コネクタ 203"/>
        <xdr:cNvCxnSpPr/>
      </xdr:nvCxnSpPr>
      <xdr:spPr>
        <a:xfrm>
          <a:off x="1447800" y="14018076"/>
          <a:ext cx="889000" cy="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65015</xdr:rowOff>
    </xdr:from>
    <xdr:to>
      <xdr:col>11</xdr:col>
      <xdr:colOff>82550</xdr:colOff>
      <xdr:row>81</xdr:row>
      <xdr:rowOff>166615</xdr:rowOff>
    </xdr:to>
    <xdr:sp macro="" textlink="">
      <xdr:nvSpPr>
        <xdr:cNvPr id="205" name="フローチャート: 判断 204"/>
        <xdr:cNvSpPr/>
      </xdr:nvSpPr>
      <xdr:spPr>
        <a:xfrm>
          <a:off x="2286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5342</xdr:rowOff>
    </xdr:from>
    <xdr:ext cx="762000" cy="259045"/>
    <xdr:sp macro="" textlink="">
      <xdr:nvSpPr>
        <xdr:cNvPr id="206" name="テキスト ボックス 205"/>
        <xdr:cNvSpPr txBox="1"/>
      </xdr:nvSpPr>
      <xdr:spPr>
        <a:xfrm>
          <a:off x="1955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58781</xdr:rowOff>
    </xdr:from>
    <xdr:to>
      <xdr:col>7</xdr:col>
      <xdr:colOff>31750</xdr:colOff>
      <xdr:row>81</xdr:row>
      <xdr:rowOff>160381</xdr:rowOff>
    </xdr:to>
    <xdr:sp macro="" textlink="">
      <xdr:nvSpPr>
        <xdr:cNvPr id="207" name="フローチャート: 判断 206"/>
        <xdr:cNvSpPr/>
      </xdr:nvSpPr>
      <xdr:spPr>
        <a:xfrm>
          <a:off x="1397000" y="1394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170558</xdr:rowOff>
    </xdr:from>
    <xdr:ext cx="762000" cy="259045"/>
    <xdr:sp macro="" textlink="">
      <xdr:nvSpPr>
        <xdr:cNvPr id="208" name="テキスト ボックス 207"/>
        <xdr:cNvSpPr txBox="1"/>
      </xdr:nvSpPr>
      <xdr:spPr>
        <a:xfrm>
          <a:off x="1066800" y="137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83629</xdr:rowOff>
    </xdr:from>
    <xdr:to>
      <xdr:col>23</xdr:col>
      <xdr:colOff>184150</xdr:colOff>
      <xdr:row>82</xdr:row>
      <xdr:rowOff>13779</xdr:rowOff>
    </xdr:to>
    <xdr:sp macro="" textlink="">
      <xdr:nvSpPr>
        <xdr:cNvPr id="214" name="楕円 213"/>
        <xdr:cNvSpPr/>
      </xdr:nvSpPr>
      <xdr:spPr>
        <a:xfrm>
          <a:off x="4902200" y="1397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131906</xdr:rowOff>
    </xdr:from>
    <xdr:ext cx="762000" cy="259045"/>
    <xdr:sp macro="" textlink="">
      <xdr:nvSpPr>
        <xdr:cNvPr id="215" name="人件費・物件費等の状況該当値テキスト"/>
        <xdr:cNvSpPr txBox="1"/>
      </xdr:nvSpPr>
      <xdr:spPr>
        <a:xfrm>
          <a:off x="5041900" y="1401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81390</xdr:rowOff>
    </xdr:from>
    <xdr:to>
      <xdr:col>19</xdr:col>
      <xdr:colOff>184150</xdr:colOff>
      <xdr:row>82</xdr:row>
      <xdr:rowOff>11540</xdr:rowOff>
    </xdr:to>
    <xdr:sp macro="" textlink="">
      <xdr:nvSpPr>
        <xdr:cNvPr id="216" name="楕円 215"/>
        <xdr:cNvSpPr/>
      </xdr:nvSpPr>
      <xdr:spPr>
        <a:xfrm>
          <a:off x="4064000" y="139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167767</xdr:rowOff>
    </xdr:from>
    <xdr:ext cx="736600" cy="259045"/>
    <xdr:sp macro="" textlink="">
      <xdr:nvSpPr>
        <xdr:cNvPr id="217" name="テキスト ボックス 216"/>
        <xdr:cNvSpPr txBox="1"/>
      </xdr:nvSpPr>
      <xdr:spPr>
        <a:xfrm>
          <a:off x="3733800" y="140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88610</xdr:rowOff>
    </xdr:from>
    <xdr:to>
      <xdr:col>15</xdr:col>
      <xdr:colOff>133350</xdr:colOff>
      <xdr:row>82</xdr:row>
      <xdr:rowOff>18760</xdr:rowOff>
    </xdr:to>
    <xdr:sp macro="" textlink="">
      <xdr:nvSpPr>
        <xdr:cNvPr id="218" name="楕円 217"/>
        <xdr:cNvSpPr/>
      </xdr:nvSpPr>
      <xdr:spPr>
        <a:xfrm>
          <a:off x="3175000" y="139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3537</xdr:rowOff>
    </xdr:from>
    <xdr:ext cx="762000" cy="259045"/>
    <xdr:sp macro="" textlink="">
      <xdr:nvSpPr>
        <xdr:cNvPr id="219" name="テキスト ボックス 218"/>
        <xdr:cNvSpPr txBox="1"/>
      </xdr:nvSpPr>
      <xdr:spPr>
        <a:xfrm>
          <a:off x="2844800" y="140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91091</xdr:rowOff>
    </xdr:from>
    <xdr:to>
      <xdr:col>11</xdr:col>
      <xdr:colOff>82550</xdr:colOff>
      <xdr:row>82</xdr:row>
      <xdr:rowOff>21241</xdr:rowOff>
    </xdr:to>
    <xdr:sp macro="" textlink="">
      <xdr:nvSpPr>
        <xdr:cNvPr id="220" name="楕円 219"/>
        <xdr:cNvSpPr/>
      </xdr:nvSpPr>
      <xdr:spPr>
        <a:xfrm>
          <a:off x="2286000" y="1397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6018</xdr:rowOff>
    </xdr:from>
    <xdr:ext cx="762000" cy="259045"/>
    <xdr:sp macro="" textlink="">
      <xdr:nvSpPr>
        <xdr:cNvPr id="221" name="テキスト ボックス 220"/>
        <xdr:cNvSpPr txBox="1"/>
      </xdr:nvSpPr>
      <xdr:spPr>
        <a:xfrm>
          <a:off x="1955800" y="140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79826</xdr:rowOff>
    </xdr:from>
    <xdr:to>
      <xdr:col>7</xdr:col>
      <xdr:colOff>31750</xdr:colOff>
      <xdr:row>82</xdr:row>
      <xdr:rowOff>9976</xdr:rowOff>
    </xdr:to>
    <xdr:sp macro="" textlink="">
      <xdr:nvSpPr>
        <xdr:cNvPr id="222" name="楕円 221"/>
        <xdr:cNvSpPr/>
      </xdr:nvSpPr>
      <xdr:spPr>
        <a:xfrm>
          <a:off x="1397000" y="1396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166203</xdr:rowOff>
    </xdr:from>
    <xdr:ext cx="762000" cy="259045"/>
    <xdr:sp macro="" textlink="">
      <xdr:nvSpPr>
        <xdr:cNvPr id="223" name="テキスト ボックス 222"/>
        <xdr:cNvSpPr txBox="1"/>
      </xdr:nvSpPr>
      <xdr:spPr>
        <a:xfrm>
          <a:off x="1066800" y="1405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ラスパイレス指数は、前年度</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ポイント低下し、</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99.3</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となった。給与については、特別区人事委員会勧告による特別区共通の給料表を使用しており、今後も特別区として給与体系の再構築を進め、総人件費の抑制に努めていく。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88</xdr:row>
      <xdr:rowOff>120650</xdr:rowOff>
    </xdr:to>
    <xdr:cxnSp macro="">
      <xdr:nvCxnSpPr>
        <xdr:cNvPr id="252" name="直線コネクタ 251"/>
        <xdr:cNvCxnSpPr/>
      </xdr:nvCxnSpPr>
      <xdr:spPr>
        <a:xfrm flipV="1">
          <a:off x="17018000" y="14041966"/>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5"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56" name="直線コネクタ 255"/>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122766</xdr:rowOff>
    </xdr:to>
    <xdr:cxnSp macro="">
      <xdr:nvCxnSpPr>
        <xdr:cNvPr id="257" name="直線コネクタ 256"/>
        <xdr:cNvCxnSpPr/>
      </xdr:nvCxnSpPr>
      <xdr:spPr>
        <a:xfrm flipV="1">
          <a:off x="16179800" y="14323484"/>
          <a:ext cx="8382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44043</xdr:rowOff>
    </xdr:from>
    <xdr:ext cx="762000" cy="259045"/>
    <xdr:sp macro="" textlink="">
      <xdr:nvSpPr>
        <xdr:cNvPr id="258" name="給与水準   （国との比較）平均値テキスト"/>
        <xdr:cNvSpPr txBox="1"/>
      </xdr:nvSpPr>
      <xdr:spPr>
        <a:xfrm>
          <a:off x="17106900" y="1444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59" name="フローチャート: 判断 258"/>
        <xdr:cNvSpPr/>
      </xdr:nvSpPr>
      <xdr:spPr>
        <a:xfrm>
          <a:off x="169672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122766</xdr:rowOff>
    </xdr:to>
    <xdr:cxnSp macro="">
      <xdr:nvCxnSpPr>
        <xdr:cNvPr id="260" name="直線コネクタ 259"/>
        <xdr:cNvCxnSpPr/>
      </xdr:nvCxnSpPr>
      <xdr:spPr>
        <a:xfrm>
          <a:off x="15290800" y="143637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1" name="フローチャート: 判断 260"/>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2" name="テキスト ボックス 261"/>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133350</xdr:rowOff>
    </xdr:to>
    <xdr:cxnSp macro="">
      <xdr:nvCxnSpPr>
        <xdr:cNvPr id="263" name="直線コネクタ 262"/>
        <xdr:cNvCxnSpPr/>
      </xdr:nvCxnSpPr>
      <xdr:spPr>
        <a:xfrm>
          <a:off x="14401800" y="143234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64" name="フローチャート: 判断 263"/>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77911</xdr:rowOff>
    </xdr:from>
    <xdr:ext cx="762000" cy="259045"/>
    <xdr:sp macro="" textlink="">
      <xdr:nvSpPr>
        <xdr:cNvPr id="265" name="テキスト ボックス 264"/>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83</xdr:row>
      <xdr:rowOff>93134</xdr:rowOff>
    </xdr:to>
    <xdr:cxnSp macro="">
      <xdr:nvCxnSpPr>
        <xdr:cNvPr id="266" name="直線コネクタ 265"/>
        <xdr:cNvCxnSpPr/>
      </xdr:nvCxnSpPr>
      <xdr:spPr>
        <a:xfrm>
          <a:off x="13512800" y="1396153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122766</xdr:rowOff>
    </xdr:from>
    <xdr:to>
      <xdr:col>68</xdr:col>
      <xdr:colOff>203200</xdr:colOff>
      <xdr:row>84</xdr:row>
      <xdr:rowOff>52916</xdr:rowOff>
    </xdr:to>
    <xdr:sp macro="" textlink="">
      <xdr:nvSpPr>
        <xdr:cNvPr id="267" name="フローチャート: 判断 266"/>
        <xdr:cNvSpPr/>
      </xdr:nvSpPr>
      <xdr:spPr>
        <a:xfrm>
          <a:off x="14351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37693</xdr:rowOff>
    </xdr:from>
    <xdr:ext cx="762000" cy="259045"/>
    <xdr:sp macro="" textlink="">
      <xdr:nvSpPr>
        <xdr:cNvPr id="268" name="テキスト ボックス 267"/>
        <xdr:cNvSpPr txBox="1"/>
      </xdr:nvSpPr>
      <xdr:spPr>
        <a:xfrm>
          <a:off x="140208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154516</xdr:rowOff>
    </xdr:from>
    <xdr:to>
      <xdr:col>64</xdr:col>
      <xdr:colOff>152400</xdr:colOff>
      <xdr:row>81</xdr:row>
      <xdr:rowOff>84666</xdr:rowOff>
    </xdr:to>
    <xdr:sp macro="" textlink="">
      <xdr:nvSpPr>
        <xdr:cNvPr id="269" name="フローチャート: 判断 268"/>
        <xdr:cNvSpPr/>
      </xdr:nvSpPr>
      <xdr:spPr>
        <a:xfrm>
          <a:off x="13462000" y="138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94843</xdr:rowOff>
    </xdr:from>
    <xdr:ext cx="762000" cy="259045"/>
    <xdr:sp macro="" textlink="">
      <xdr:nvSpPr>
        <xdr:cNvPr id="270" name="テキスト ボックス 269"/>
        <xdr:cNvSpPr txBox="1"/>
      </xdr:nvSpPr>
      <xdr:spPr>
        <a:xfrm>
          <a:off x="13131800" y="1363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6" name="楕円 275"/>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7" name="給与水準   （国との比較）該当値テキスト"/>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8" name="楕円 277"/>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9" name="テキスト ボックス 278"/>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0" name="楕円 279"/>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1" name="テキスト ボックス 280"/>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2" name="楕円 281"/>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3" name="テキスト ボックス 282"/>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23284</xdr:rowOff>
    </xdr:from>
    <xdr:to>
      <xdr:col>64</xdr:col>
      <xdr:colOff>152400</xdr:colOff>
      <xdr:row>81</xdr:row>
      <xdr:rowOff>124884</xdr:rowOff>
    </xdr:to>
    <xdr:sp macro="" textlink="">
      <xdr:nvSpPr>
        <xdr:cNvPr id="284" name="楕円 283"/>
        <xdr:cNvSpPr/>
      </xdr:nvSpPr>
      <xdr:spPr>
        <a:xfrm>
          <a:off x="13462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109661</xdr:rowOff>
    </xdr:from>
    <xdr:ext cx="762000" cy="259045"/>
    <xdr:sp macro="" textlink="">
      <xdr:nvSpPr>
        <xdr:cNvPr id="285" name="テキスト ボックス 284"/>
        <xdr:cNvSpPr txBox="1"/>
      </xdr:nvSpPr>
      <xdr:spPr>
        <a:xfrm>
          <a:off x="131318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人口１千人当たりの職員数は</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7.31</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人となり</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前年度から</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0.14</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した。これは、</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保育所定員を拡大したことによる保育士の増などに伴い、普通会計の職員数が前年度比</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78</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人の増となったことによる</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行政需要の多様化、複雑化に対応しつつ、指定管理者施設の拡充をはじめ、外部化を基軸とした事務事業の見直しを進めるなど、「</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北区</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職員定数管理計画２０</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２０</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」に基づいた適正な定数管理を行い、類似団体の平均水準を下回るよう抑制に努めていく。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7" name="直線コネクタ 316"/>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8"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9" name="直線コネクタ 318"/>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20"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21" name="直線コネクタ 320"/>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125367</xdr:rowOff>
    </xdr:from>
    <xdr:to>
      <xdr:col>81</xdr:col>
      <xdr:colOff>44450</xdr:colOff>
      <xdr:row>60</xdr:row>
      <xdr:rowOff>141454</xdr:rowOff>
    </xdr:to>
    <xdr:cxnSp macro="">
      <xdr:nvCxnSpPr>
        <xdr:cNvPr id="322" name="直線コネクタ 321"/>
        <xdr:cNvCxnSpPr/>
      </xdr:nvCxnSpPr>
      <xdr:spPr>
        <a:xfrm>
          <a:off x="16179800" y="104123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154533</xdr:rowOff>
    </xdr:from>
    <xdr:ext cx="762000" cy="259045"/>
    <xdr:sp macro="" textlink="">
      <xdr:nvSpPr>
        <xdr:cNvPr id="323" name="定員管理の状況平均値テキスト"/>
        <xdr:cNvSpPr txBox="1"/>
      </xdr:nvSpPr>
      <xdr:spPr>
        <a:xfrm>
          <a:off x="17106900" y="100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138006</xdr:rowOff>
    </xdr:from>
    <xdr:to>
      <xdr:col>81</xdr:col>
      <xdr:colOff>95250</xdr:colOff>
      <xdr:row>60</xdr:row>
      <xdr:rowOff>68156</xdr:rowOff>
    </xdr:to>
    <xdr:sp macro="" textlink="">
      <xdr:nvSpPr>
        <xdr:cNvPr id="324" name="フローチャート: 判断 323"/>
        <xdr:cNvSpPr/>
      </xdr:nvSpPr>
      <xdr:spPr>
        <a:xfrm>
          <a:off x="169672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118473</xdr:rowOff>
    </xdr:from>
    <xdr:to>
      <xdr:col>77</xdr:col>
      <xdr:colOff>44450</xdr:colOff>
      <xdr:row>60</xdr:row>
      <xdr:rowOff>125367</xdr:rowOff>
    </xdr:to>
    <xdr:cxnSp macro="">
      <xdr:nvCxnSpPr>
        <xdr:cNvPr id="325" name="直線コネクタ 324"/>
        <xdr:cNvCxnSpPr/>
      </xdr:nvCxnSpPr>
      <xdr:spPr>
        <a:xfrm>
          <a:off x="15290800" y="1040547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136858</xdr:rowOff>
    </xdr:from>
    <xdr:to>
      <xdr:col>77</xdr:col>
      <xdr:colOff>95250</xdr:colOff>
      <xdr:row>60</xdr:row>
      <xdr:rowOff>67008</xdr:rowOff>
    </xdr:to>
    <xdr:sp macro="" textlink="">
      <xdr:nvSpPr>
        <xdr:cNvPr id="326" name="フローチャート: 判断 325"/>
        <xdr:cNvSpPr/>
      </xdr:nvSpPr>
      <xdr:spPr>
        <a:xfrm>
          <a:off x="16129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77185</xdr:rowOff>
    </xdr:from>
    <xdr:ext cx="736600" cy="259045"/>
    <xdr:sp macro="" textlink="">
      <xdr:nvSpPr>
        <xdr:cNvPr id="327" name="テキスト ボックス 326"/>
        <xdr:cNvSpPr txBox="1"/>
      </xdr:nvSpPr>
      <xdr:spPr>
        <a:xfrm>
          <a:off x="15798800" y="1002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94343</xdr:rowOff>
    </xdr:from>
    <xdr:to>
      <xdr:col>72</xdr:col>
      <xdr:colOff>203200</xdr:colOff>
      <xdr:row>60</xdr:row>
      <xdr:rowOff>118473</xdr:rowOff>
    </xdr:to>
    <xdr:cxnSp macro="">
      <xdr:nvCxnSpPr>
        <xdr:cNvPr id="328" name="直線コネクタ 327"/>
        <xdr:cNvCxnSpPr/>
      </xdr:nvCxnSpPr>
      <xdr:spPr>
        <a:xfrm>
          <a:off x="14401800" y="1038134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143752</xdr:rowOff>
    </xdr:from>
    <xdr:to>
      <xdr:col>73</xdr:col>
      <xdr:colOff>44450</xdr:colOff>
      <xdr:row>60</xdr:row>
      <xdr:rowOff>73902</xdr:rowOff>
    </xdr:to>
    <xdr:sp macro="" textlink="">
      <xdr:nvSpPr>
        <xdr:cNvPr id="329" name="フローチャート: 判断 328"/>
        <xdr:cNvSpPr/>
      </xdr:nvSpPr>
      <xdr:spPr>
        <a:xfrm>
          <a:off x="15240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84079</xdr:rowOff>
    </xdr:from>
    <xdr:ext cx="762000" cy="259045"/>
    <xdr:sp macro="" textlink="">
      <xdr:nvSpPr>
        <xdr:cNvPr id="330" name="テキスト ボックス 329"/>
        <xdr:cNvSpPr txBox="1"/>
      </xdr:nvSpPr>
      <xdr:spPr>
        <a:xfrm>
          <a:off x="14909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94343</xdr:rowOff>
    </xdr:from>
    <xdr:to>
      <xdr:col>68</xdr:col>
      <xdr:colOff>152400</xdr:colOff>
      <xdr:row>60</xdr:row>
      <xdr:rowOff>98939</xdr:rowOff>
    </xdr:to>
    <xdr:cxnSp macro="">
      <xdr:nvCxnSpPr>
        <xdr:cNvPr id="331" name="直線コネクタ 330"/>
        <xdr:cNvCxnSpPr/>
      </xdr:nvCxnSpPr>
      <xdr:spPr>
        <a:xfrm flipV="1">
          <a:off x="13512800" y="10381343"/>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2" name="フローチャート: 判断 331"/>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3" name="テキスト ボックス 332"/>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150646</xdr:rowOff>
    </xdr:from>
    <xdr:to>
      <xdr:col>64</xdr:col>
      <xdr:colOff>152400</xdr:colOff>
      <xdr:row>60</xdr:row>
      <xdr:rowOff>80796</xdr:rowOff>
    </xdr:to>
    <xdr:sp macro="" textlink="">
      <xdr:nvSpPr>
        <xdr:cNvPr id="334" name="フローチャート: 判断 333"/>
        <xdr:cNvSpPr/>
      </xdr:nvSpPr>
      <xdr:spPr>
        <a:xfrm>
          <a:off x="13462000" y="102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90973</xdr:rowOff>
    </xdr:from>
    <xdr:ext cx="762000" cy="259045"/>
    <xdr:sp macro="" textlink="">
      <xdr:nvSpPr>
        <xdr:cNvPr id="335" name="テキスト ボックス 334"/>
        <xdr:cNvSpPr txBox="1"/>
      </xdr:nvSpPr>
      <xdr:spPr>
        <a:xfrm>
          <a:off x="13131800" y="100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90654</xdr:rowOff>
    </xdr:from>
    <xdr:to>
      <xdr:col>81</xdr:col>
      <xdr:colOff>95250</xdr:colOff>
      <xdr:row>61</xdr:row>
      <xdr:rowOff>20804</xdr:rowOff>
    </xdr:to>
    <xdr:sp macro="" textlink="">
      <xdr:nvSpPr>
        <xdr:cNvPr id="341" name="楕円 340"/>
        <xdr:cNvSpPr/>
      </xdr:nvSpPr>
      <xdr:spPr>
        <a:xfrm>
          <a:off x="16967200" y="103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62731</xdr:rowOff>
    </xdr:from>
    <xdr:ext cx="762000" cy="259045"/>
    <xdr:sp macro="" textlink="">
      <xdr:nvSpPr>
        <xdr:cNvPr id="342" name="定員管理の状況該当値テキスト"/>
        <xdr:cNvSpPr txBox="1"/>
      </xdr:nvSpPr>
      <xdr:spPr>
        <a:xfrm>
          <a:off x="17106900" y="1034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74567</xdr:rowOff>
    </xdr:from>
    <xdr:to>
      <xdr:col>77</xdr:col>
      <xdr:colOff>95250</xdr:colOff>
      <xdr:row>61</xdr:row>
      <xdr:rowOff>4717</xdr:rowOff>
    </xdr:to>
    <xdr:sp macro="" textlink="">
      <xdr:nvSpPr>
        <xdr:cNvPr id="343" name="楕円 342"/>
        <xdr:cNvSpPr/>
      </xdr:nvSpPr>
      <xdr:spPr>
        <a:xfrm>
          <a:off x="16129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160944</xdr:rowOff>
    </xdr:from>
    <xdr:ext cx="736600" cy="259045"/>
    <xdr:sp macro="" textlink="">
      <xdr:nvSpPr>
        <xdr:cNvPr id="344" name="テキスト ボックス 343"/>
        <xdr:cNvSpPr txBox="1"/>
      </xdr:nvSpPr>
      <xdr:spPr>
        <a:xfrm>
          <a:off x="15798800" y="10447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67673</xdr:rowOff>
    </xdr:from>
    <xdr:to>
      <xdr:col>73</xdr:col>
      <xdr:colOff>44450</xdr:colOff>
      <xdr:row>60</xdr:row>
      <xdr:rowOff>169273</xdr:rowOff>
    </xdr:to>
    <xdr:sp macro="" textlink="">
      <xdr:nvSpPr>
        <xdr:cNvPr id="345" name="楕円 344"/>
        <xdr:cNvSpPr/>
      </xdr:nvSpPr>
      <xdr:spPr>
        <a:xfrm>
          <a:off x="15240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154050</xdr:rowOff>
    </xdr:from>
    <xdr:ext cx="762000" cy="259045"/>
    <xdr:sp macro="" textlink="">
      <xdr:nvSpPr>
        <xdr:cNvPr id="346" name="テキスト ボックス 345"/>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43543</xdr:rowOff>
    </xdr:from>
    <xdr:to>
      <xdr:col>68</xdr:col>
      <xdr:colOff>203200</xdr:colOff>
      <xdr:row>60</xdr:row>
      <xdr:rowOff>145143</xdr:rowOff>
    </xdr:to>
    <xdr:sp macro="" textlink="">
      <xdr:nvSpPr>
        <xdr:cNvPr id="347" name="楕円 346"/>
        <xdr:cNvSpPr/>
      </xdr:nvSpPr>
      <xdr:spPr>
        <a:xfrm>
          <a:off x="14351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129920</xdr:rowOff>
    </xdr:from>
    <xdr:ext cx="762000" cy="259045"/>
    <xdr:sp macro="" textlink="">
      <xdr:nvSpPr>
        <xdr:cNvPr id="348" name="テキスト ボックス 347"/>
        <xdr:cNvSpPr txBox="1"/>
      </xdr:nvSpPr>
      <xdr:spPr>
        <a:xfrm>
          <a:off x="14020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48139</xdr:rowOff>
    </xdr:from>
    <xdr:to>
      <xdr:col>64</xdr:col>
      <xdr:colOff>152400</xdr:colOff>
      <xdr:row>60</xdr:row>
      <xdr:rowOff>149739</xdr:rowOff>
    </xdr:to>
    <xdr:sp macro="" textlink="">
      <xdr:nvSpPr>
        <xdr:cNvPr id="349" name="楕円 348"/>
        <xdr:cNvSpPr/>
      </xdr:nvSpPr>
      <xdr:spPr>
        <a:xfrm>
          <a:off x="13462000" y="1033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134516</xdr:rowOff>
    </xdr:from>
    <xdr:ext cx="762000" cy="259045"/>
    <xdr:sp macro="" textlink="">
      <xdr:nvSpPr>
        <xdr:cNvPr id="350" name="テキスト ボックス 349"/>
        <xdr:cNvSpPr txBox="1"/>
      </xdr:nvSpPr>
      <xdr:spPr>
        <a:xfrm>
          <a:off x="13131800" y="1042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実質公債費比率は、前年度</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から</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0.3</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ポイント上昇し、</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と同率の△</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3.4</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。今後も学校改築などで区債発行が見込まれるが、引き続き将来負担への影響に配慮し、計画的な活用を図るとともに、減債基金への積立てを継続し、償還財源を確保していく。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84667</xdr:rowOff>
    </xdr:to>
    <xdr:cxnSp macro="">
      <xdr:nvCxnSpPr>
        <xdr:cNvPr id="376" name="直線コネクタ 375"/>
        <xdr:cNvCxnSpPr/>
      </xdr:nvCxnSpPr>
      <xdr:spPr>
        <a:xfrm flipV="1">
          <a:off x="17018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7" name="公債費負担の状況最小値テキスト"/>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8" name="直線コネクタ 377"/>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9"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0" name="直線コネクタ 379"/>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128058</xdr:rowOff>
    </xdr:from>
    <xdr:to>
      <xdr:col>81</xdr:col>
      <xdr:colOff>44450</xdr:colOff>
      <xdr:row>39</xdr:row>
      <xdr:rowOff>16933</xdr:rowOff>
    </xdr:to>
    <xdr:cxnSp macro="">
      <xdr:nvCxnSpPr>
        <xdr:cNvPr id="381" name="直線コネクタ 380"/>
        <xdr:cNvCxnSpPr/>
      </xdr:nvCxnSpPr>
      <xdr:spPr>
        <a:xfrm>
          <a:off x="16179800" y="664315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154110</xdr:rowOff>
    </xdr:from>
    <xdr:ext cx="762000" cy="259045"/>
    <xdr:sp macro="" textlink="">
      <xdr:nvSpPr>
        <xdr:cNvPr id="382" name="公債費負担の状況平均値テキスト"/>
        <xdr:cNvSpPr txBox="1"/>
      </xdr:nvSpPr>
      <xdr:spPr>
        <a:xfrm>
          <a:off x="17106900" y="6497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383" name="フローチャート: 判断 382"/>
        <xdr:cNvSpPr/>
      </xdr:nvSpPr>
      <xdr:spPr>
        <a:xfrm>
          <a:off x="169672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128058</xdr:rowOff>
    </xdr:from>
    <xdr:to>
      <xdr:col>77</xdr:col>
      <xdr:colOff>44450</xdr:colOff>
      <xdr:row>38</xdr:row>
      <xdr:rowOff>128058</xdr:rowOff>
    </xdr:to>
    <xdr:cxnSp macro="">
      <xdr:nvCxnSpPr>
        <xdr:cNvPr id="384" name="直線コネクタ 383"/>
        <xdr:cNvCxnSpPr/>
      </xdr:nvCxnSpPr>
      <xdr:spPr>
        <a:xfrm>
          <a:off x="15290800" y="66431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6129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386" name="テキスト ボックス 385"/>
        <xdr:cNvSpPr txBox="1"/>
      </xdr:nvSpPr>
      <xdr:spPr>
        <a:xfrm>
          <a:off x="15798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128058</xdr:rowOff>
    </xdr:from>
    <xdr:to>
      <xdr:col>72</xdr:col>
      <xdr:colOff>203200</xdr:colOff>
      <xdr:row>38</xdr:row>
      <xdr:rowOff>168275</xdr:rowOff>
    </xdr:to>
    <xdr:cxnSp macro="">
      <xdr:nvCxnSpPr>
        <xdr:cNvPr id="387" name="直線コネクタ 386"/>
        <xdr:cNvCxnSpPr/>
      </xdr:nvCxnSpPr>
      <xdr:spPr>
        <a:xfrm flipV="1">
          <a:off x="14401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88" name="フローチャート: 判断 387"/>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389" name="テキスト ボックス 388"/>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168275</xdr:rowOff>
    </xdr:from>
    <xdr:to>
      <xdr:col>68</xdr:col>
      <xdr:colOff>152400</xdr:colOff>
      <xdr:row>39</xdr:row>
      <xdr:rowOff>117475</xdr:rowOff>
    </xdr:to>
    <xdr:cxnSp macro="">
      <xdr:nvCxnSpPr>
        <xdr:cNvPr id="390" name="直線コネクタ 389"/>
        <xdr:cNvCxnSpPr/>
      </xdr:nvCxnSpPr>
      <xdr:spPr>
        <a:xfrm flipV="1">
          <a:off x="13512800" y="66833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15875</xdr:rowOff>
    </xdr:from>
    <xdr:to>
      <xdr:col>68</xdr:col>
      <xdr:colOff>203200</xdr:colOff>
      <xdr:row>40</xdr:row>
      <xdr:rowOff>117475</xdr:rowOff>
    </xdr:to>
    <xdr:sp macro="" textlink="">
      <xdr:nvSpPr>
        <xdr:cNvPr id="391" name="フローチャート: 判断 390"/>
        <xdr:cNvSpPr/>
      </xdr:nvSpPr>
      <xdr:spPr>
        <a:xfrm>
          <a:off x="14351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102252</xdr:rowOff>
    </xdr:from>
    <xdr:ext cx="762000" cy="259045"/>
    <xdr:sp macro="" textlink="">
      <xdr:nvSpPr>
        <xdr:cNvPr id="392" name="テキスト ボックス 391"/>
        <xdr:cNvSpPr txBox="1"/>
      </xdr:nvSpPr>
      <xdr:spPr>
        <a:xfrm>
          <a:off x="14020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3" name="フローチャート: 判断 392"/>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394" name="テキスト ボックス 393"/>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137583</xdr:rowOff>
    </xdr:from>
    <xdr:to>
      <xdr:col>81</xdr:col>
      <xdr:colOff>95250</xdr:colOff>
      <xdr:row>39</xdr:row>
      <xdr:rowOff>67733</xdr:rowOff>
    </xdr:to>
    <xdr:sp macro="" textlink="">
      <xdr:nvSpPr>
        <xdr:cNvPr id="400" name="楕円 399"/>
        <xdr:cNvSpPr/>
      </xdr:nvSpPr>
      <xdr:spPr>
        <a:xfrm>
          <a:off x="169672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109660</xdr:rowOff>
    </xdr:from>
    <xdr:ext cx="762000" cy="259045"/>
    <xdr:sp macro="" textlink="">
      <xdr:nvSpPr>
        <xdr:cNvPr id="401" name="公債費負担の状況該当値テキスト"/>
        <xdr:cNvSpPr txBox="1"/>
      </xdr:nvSpPr>
      <xdr:spPr>
        <a:xfrm>
          <a:off x="17106900" y="662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77258</xdr:rowOff>
    </xdr:from>
    <xdr:to>
      <xdr:col>77</xdr:col>
      <xdr:colOff>95250</xdr:colOff>
      <xdr:row>39</xdr:row>
      <xdr:rowOff>7408</xdr:rowOff>
    </xdr:to>
    <xdr:sp macro="" textlink="">
      <xdr:nvSpPr>
        <xdr:cNvPr id="402" name="楕円 401"/>
        <xdr:cNvSpPr/>
      </xdr:nvSpPr>
      <xdr:spPr>
        <a:xfrm>
          <a:off x="16129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17585</xdr:rowOff>
    </xdr:from>
    <xdr:ext cx="736600" cy="259045"/>
    <xdr:sp macro="" textlink="">
      <xdr:nvSpPr>
        <xdr:cNvPr id="403" name="テキスト ボックス 402"/>
        <xdr:cNvSpPr txBox="1"/>
      </xdr:nvSpPr>
      <xdr:spPr>
        <a:xfrm>
          <a:off x="15798800" y="6361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77258</xdr:rowOff>
    </xdr:from>
    <xdr:to>
      <xdr:col>73</xdr:col>
      <xdr:colOff>44450</xdr:colOff>
      <xdr:row>39</xdr:row>
      <xdr:rowOff>7408</xdr:rowOff>
    </xdr:to>
    <xdr:sp macro="" textlink="">
      <xdr:nvSpPr>
        <xdr:cNvPr id="404" name="楕円 403"/>
        <xdr:cNvSpPr/>
      </xdr:nvSpPr>
      <xdr:spPr>
        <a:xfrm>
          <a:off x="15240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17585</xdr:rowOff>
    </xdr:from>
    <xdr:ext cx="762000" cy="259045"/>
    <xdr:sp macro="" textlink="">
      <xdr:nvSpPr>
        <xdr:cNvPr id="405" name="テキスト ボックス 404"/>
        <xdr:cNvSpPr txBox="1"/>
      </xdr:nvSpPr>
      <xdr:spPr>
        <a:xfrm>
          <a:off x="14909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117475</xdr:rowOff>
    </xdr:from>
    <xdr:to>
      <xdr:col>68</xdr:col>
      <xdr:colOff>203200</xdr:colOff>
      <xdr:row>39</xdr:row>
      <xdr:rowOff>47625</xdr:rowOff>
    </xdr:to>
    <xdr:sp macro="" textlink="">
      <xdr:nvSpPr>
        <xdr:cNvPr id="406" name="楕円 405"/>
        <xdr:cNvSpPr/>
      </xdr:nvSpPr>
      <xdr:spPr>
        <a:xfrm>
          <a:off x="14351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407" name="テキスト ボックス 406"/>
        <xdr:cNvSpPr txBox="1"/>
      </xdr:nvSpPr>
      <xdr:spPr>
        <a:xfrm>
          <a:off x="14020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66675</xdr:rowOff>
    </xdr:from>
    <xdr:to>
      <xdr:col>64</xdr:col>
      <xdr:colOff>152400</xdr:colOff>
      <xdr:row>39</xdr:row>
      <xdr:rowOff>168275</xdr:rowOff>
    </xdr:to>
    <xdr:sp macro="" textlink="">
      <xdr:nvSpPr>
        <xdr:cNvPr id="408" name="楕円 407"/>
        <xdr:cNvSpPr/>
      </xdr:nvSpPr>
      <xdr:spPr>
        <a:xfrm>
          <a:off x="13462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7002</xdr:rowOff>
    </xdr:from>
    <xdr:ext cx="762000" cy="259045"/>
    <xdr:sp macro="" textlink="">
      <xdr:nvSpPr>
        <xdr:cNvPr id="409" name="テキスト ボックス 408"/>
        <xdr:cNvSpPr txBox="1"/>
      </xdr:nvSpPr>
      <xdr:spPr>
        <a:xfrm>
          <a:off x="13131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区債の現在高や債務負担行為に基づく支出予定額等を含めた将来負担額に対して、基金などの充当可能財源が上回っている状態にあり、将来負担比率は引き続き算定されていない。今後も区債の発行等にあたっては、財源措置の有無などを勘案し適正な活用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351,976
329,355
20.61
149,418,926
144,745,755
4,592,771
91,444,691
27,406,172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人件費は、退職職員数の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に伴う退職金の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増等があったものの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都区財政調整交付金が大きく増加したことなどにより、経常的一般財源等が大幅な増となったため、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ポイント低下し、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今後も行政需要の多様化、複雑化に対応しつつ、指定管理者施設の拡充をはじめ、外部化を基軸とした事務事業の見直しを進め、「</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北区</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職員定数管理計画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２０２０</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」に基づき、適正な定数管理を行っていく。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101600</xdr:rowOff>
    </xdr:to>
    <xdr:cxnSp macro="">
      <xdr:nvCxnSpPr>
        <xdr:cNvPr id="61" name="直線コネクタ 60"/>
        <xdr:cNvCxnSpPr/>
      </xdr:nvCxnSpPr>
      <xdr:spPr>
        <a:xfrm flipV="1">
          <a:off x="4826000" y="55753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73677</xdr:rowOff>
    </xdr:from>
    <xdr:ext cx="762000" cy="259045"/>
    <xdr:sp macro="" textlink="">
      <xdr:nvSpPr>
        <xdr:cNvPr id="62" name="人件費最小値テキスト"/>
        <xdr:cNvSpPr txBox="1"/>
      </xdr:nvSpPr>
      <xdr:spPr>
        <a:xfrm>
          <a:off x="4914900" y="693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101600</xdr:rowOff>
    </xdr:from>
    <xdr:to>
      <xdr:col>24</xdr:col>
      <xdr:colOff>114300</xdr:colOff>
      <xdr:row>40</xdr:row>
      <xdr:rowOff>101600</xdr:rowOff>
    </xdr:to>
    <xdr:cxnSp macro="">
      <xdr:nvCxnSpPr>
        <xdr:cNvPr id="63" name="直線コネクタ 62"/>
        <xdr:cNvCxnSpPr/>
      </xdr:nvCxnSpPr>
      <xdr:spPr>
        <a:xfrm>
          <a:off x="4737100" y="695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19050</xdr:rowOff>
    </xdr:from>
    <xdr:to>
      <xdr:col>24</xdr:col>
      <xdr:colOff>25400</xdr:colOff>
      <xdr:row>37</xdr:row>
      <xdr:rowOff>158750</xdr:rowOff>
    </xdr:to>
    <xdr:cxnSp macro="">
      <xdr:nvCxnSpPr>
        <xdr:cNvPr id="66" name="直線コネクタ 65"/>
        <xdr:cNvCxnSpPr/>
      </xdr:nvCxnSpPr>
      <xdr:spPr>
        <a:xfrm flipV="1">
          <a:off x="3987800" y="63627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29227</xdr:rowOff>
    </xdr:from>
    <xdr:ext cx="762000" cy="259045"/>
    <xdr:sp macro="" textlink="">
      <xdr:nvSpPr>
        <xdr:cNvPr id="67" name="人件費平均値テキスト"/>
        <xdr:cNvSpPr txBox="1"/>
      </xdr:nvSpPr>
      <xdr:spPr>
        <a:xfrm>
          <a:off x="4914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12700</xdr:rowOff>
    </xdr:from>
    <xdr:to>
      <xdr:col>24</xdr:col>
      <xdr:colOff>76200</xdr:colOff>
      <xdr:row>36</xdr:row>
      <xdr:rowOff>114300</xdr:rowOff>
    </xdr:to>
    <xdr:sp macro="" textlink="">
      <xdr:nvSpPr>
        <xdr:cNvPr id="68" name="フローチャート: 判断 67"/>
        <xdr:cNvSpPr/>
      </xdr:nvSpPr>
      <xdr:spPr>
        <a:xfrm>
          <a:off x="47752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158750</xdr:rowOff>
    </xdr:from>
    <xdr:to>
      <xdr:col>19</xdr:col>
      <xdr:colOff>187325</xdr:colOff>
      <xdr:row>38</xdr:row>
      <xdr:rowOff>88900</xdr:rowOff>
    </xdr:to>
    <xdr:cxnSp macro="">
      <xdr:nvCxnSpPr>
        <xdr:cNvPr id="69" name="直線コネクタ 68"/>
        <xdr:cNvCxnSpPr/>
      </xdr:nvCxnSpPr>
      <xdr:spPr>
        <a:xfrm flipV="1">
          <a:off x="3098800" y="6502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38100</xdr:rowOff>
    </xdr:from>
    <xdr:to>
      <xdr:col>15</xdr:col>
      <xdr:colOff>98425</xdr:colOff>
      <xdr:row>38</xdr:row>
      <xdr:rowOff>88900</xdr:rowOff>
    </xdr:to>
    <xdr:cxnSp macro="">
      <xdr:nvCxnSpPr>
        <xdr:cNvPr id="72" name="直線コネクタ 71"/>
        <xdr:cNvCxnSpPr/>
      </xdr:nvCxnSpPr>
      <xdr:spPr>
        <a:xfrm>
          <a:off x="2209800" y="6553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38100</xdr:rowOff>
    </xdr:from>
    <xdr:to>
      <xdr:col>11</xdr:col>
      <xdr:colOff>9525</xdr:colOff>
      <xdr:row>39</xdr:row>
      <xdr:rowOff>57150</xdr:rowOff>
    </xdr:to>
    <xdr:cxnSp macro="">
      <xdr:nvCxnSpPr>
        <xdr:cNvPr id="75" name="直線コネクタ 74"/>
        <xdr:cNvCxnSpPr/>
      </xdr:nvCxnSpPr>
      <xdr:spPr>
        <a:xfrm flipV="1">
          <a:off x="1320800" y="6553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8" name="フローチャート: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85" name="楕円 84"/>
        <xdr:cNvSpPr/>
      </xdr:nvSpPr>
      <xdr:spPr>
        <a:xfrm>
          <a:off x="47752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111777</xdr:rowOff>
    </xdr:from>
    <xdr:ext cx="762000" cy="259045"/>
    <xdr:sp macro="" textlink="">
      <xdr:nvSpPr>
        <xdr:cNvPr id="86" name="人件費該当値テキスト"/>
        <xdr:cNvSpPr txBox="1"/>
      </xdr:nvSpPr>
      <xdr:spPr>
        <a:xfrm>
          <a:off x="49149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107950</xdr:rowOff>
    </xdr:from>
    <xdr:to>
      <xdr:col>20</xdr:col>
      <xdr:colOff>38100</xdr:colOff>
      <xdr:row>38</xdr:row>
      <xdr:rowOff>38100</xdr:rowOff>
    </xdr:to>
    <xdr:sp macro="" textlink="">
      <xdr:nvSpPr>
        <xdr:cNvPr id="87" name="楕円 86"/>
        <xdr:cNvSpPr/>
      </xdr:nvSpPr>
      <xdr:spPr>
        <a:xfrm>
          <a:off x="393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22877</xdr:rowOff>
    </xdr:from>
    <xdr:ext cx="736600" cy="259045"/>
    <xdr:sp macro="" textlink="">
      <xdr:nvSpPr>
        <xdr:cNvPr id="88" name="テキスト ボックス 87"/>
        <xdr:cNvSpPr txBox="1"/>
      </xdr:nvSpPr>
      <xdr:spPr>
        <a:xfrm>
          <a:off x="3606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158750</xdr:rowOff>
    </xdr:from>
    <xdr:to>
      <xdr:col>11</xdr:col>
      <xdr:colOff>60325</xdr:colOff>
      <xdr:row>38</xdr:row>
      <xdr:rowOff>88900</xdr:rowOff>
    </xdr:to>
    <xdr:sp macro="" textlink="">
      <xdr:nvSpPr>
        <xdr:cNvPr id="91" name="楕円 90"/>
        <xdr:cNvSpPr/>
      </xdr:nvSpPr>
      <xdr:spPr>
        <a:xfrm>
          <a:off x="2159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macro="" textlink="">
      <xdr:nvSpPr>
        <xdr:cNvPr id="92" name="テキスト ボックス 91"/>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6350</xdr:rowOff>
    </xdr:from>
    <xdr:to>
      <xdr:col>6</xdr:col>
      <xdr:colOff>171450</xdr:colOff>
      <xdr:row>39</xdr:row>
      <xdr:rowOff>107950</xdr:rowOff>
    </xdr:to>
    <xdr:sp macro="" textlink="">
      <xdr:nvSpPr>
        <xdr:cNvPr id="93" name="楕円 92"/>
        <xdr:cNvSpPr/>
      </xdr:nvSpPr>
      <xdr:spPr>
        <a:xfrm>
          <a:off x="127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92727</xdr:rowOff>
    </xdr:from>
    <xdr:ext cx="762000" cy="259045"/>
    <xdr:sp macro="" textlink="">
      <xdr:nvSpPr>
        <xdr:cNvPr id="94" name="テキスト ボックス 93"/>
        <xdr:cNvSpPr txBox="1"/>
      </xdr:nvSpPr>
      <xdr:spPr>
        <a:xfrm>
          <a:off x="93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放課後子ども総合プラン等推進事業費等が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加したものの、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都区財政調整交付金が大きく増加したことなどにより、経常的一般財源等が大幅な増となったため、前年度から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事業の外部化や管理経費の増加に伴い物件費は高止まりの状況が続いているが、競争性を確保した調達を進めるなど、コストの抑制、削減に努めていく。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21</xdr:row>
      <xdr:rowOff>82550</xdr:rowOff>
    </xdr:to>
    <xdr:cxnSp macro="">
      <xdr:nvCxnSpPr>
        <xdr:cNvPr id="122" name="直線コネクタ 121"/>
        <xdr:cNvCxnSpPr/>
      </xdr:nvCxnSpPr>
      <xdr:spPr>
        <a:xfrm flipV="1">
          <a:off x="16510000" y="21082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54627</xdr:rowOff>
    </xdr:from>
    <xdr:ext cx="762000" cy="259045"/>
    <xdr:sp macro="" textlink="">
      <xdr:nvSpPr>
        <xdr:cNvPr id="123" name="物件費最小値テキスト"/>
        <xdr:cNvSpPr txBox="1"/>
      </xdr:nvSpPr>
      <xdr:spPr>
        <a:xfrm>
          <a:off x="16598900" y="365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82550</xdr:rowOff>
    </xdr:from>
    <xdr:to>
      <xdr:col>82</xdr:col>
      <xdr:colOff>196850</xdr:colOff>
      <xdr:row>21</xdr:row>
      <xdr:rowOff>82550</xdr:rowOff>
    </xdr:to>
    <xdr:cxnSp macro="">
      <xdr:nvCxnSpPr>
        <xdr:cNvPr id="124" name="直線コネクタ 123"/>
        <xdr:cNvCxnSpPr/>
      </xdr:nvCxnSpPr>
      <xdr:spPr>
        <a:xfrm>
          <a:off x="16421100" y="368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5"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6" name="直線コネクタ 125"/>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14</xdr:row>
      <xdr:rowOff>50800</xdr:rowOff>
    </xdr:to>
    <xdr:cxnSp macro="">
      <xdr:nvCxnSpPr>
        <xdr:cNvPr id="127" name="直線コネクタ 126"/>
        <xdr:cNvCxnSpPr/>
      </xdr:nvCxnSpPr>
      <xdr:spPr>
        <a:xfrm flipV="1">
          <a:off x="15671800" y="2298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22877</xdr:rowOff>
    </xdr:from>
    <xdr:ext cx="762000" cy="259045"/>
    <xdr:sp macro="" textlink="">
      <xdr:nvSpPr>
        <xdr:cNvPr id="128" name="物件費平均値テキスト"/>
        <xdr:cNvSpPr txBox="1"/>
      </xdr:nvSpPr>
      <xdr:spPr>
        <a:xfrm>
          <a:off x="16598900" y="24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50800</xdr:rowOff>
    </xdr:from>
    <xdr:to>
      <xdr:col>82</xdr:col>
      <xdr:colOff>158750</xdr:colOff>
      <xdr:row>14</xdr:row>
      <xdr:rowOff>152400</xdr:rowOff>
    </xdr:to>
    <xdr:sp macro="" textlink="">
      <xdr:nvSpPr>
        <xdr:cNvPr id="129" name="フローチャート: 判断 128"/>
        <xdr:cNvSpPr/>
      </xdr:nvSpPr>
      <xdr:spPr>
        <a:xfrm>
          <a:off x="164592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38100</xdr:rowOff>
    </xdr:from>
    <xdr:to>
      <xdr:col>78</xdr:col>
      <xdr:colOff>69850</xdr:colOff>
      <xdr:row>14</xdr:row>
      <xdr:rowOff>50800</xdr:rowOff>
    </xdr:to>
    <xdr:cxnSp macro="">
      <xdr:nvCxnSpPr>
        <xdr:cNvPr id="130" name="直線コネクタ 129"/>
        <xdr:cNvCxnSpPr/>
      </xdr:nvCxnSpPr>
      <xdr:spPr>
        <a:xfrm>
          <a:off x="14782800" y="243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0</xdr:rowOff>
    </xdr:from>
    <xdr:to>
      <xdr:col>78</xdr:col>
      <xdr:colOff>120650</xdr:colOff>
      <xdr:row>14</xdr:row>
      <xdr:rowOff>101600</xdr:rowOff>
    </xdr:to>
    <xdr:sp macro="" textlink="">
      <xdr:nvSpPr>
        <xdr:cNvPr id="131" name="フローチャート: 判断 130"/>
        <xdr:cNvSpPr/>
      </xdr:nvSpPr>
      <xdr:spPr>
        <a:xfrm>
          <a:off x="1562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32" name="テキスト ボックス 131"/>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38100</xdr:rowOff>
    </xdr:from>
    <xdr:to>
      <xdr:col>73</xdr:col>
      <xdr:colOff>180975</xdr:colOff>
      <xdr:row>14</xdr:row>
      <xdr:rowOff>50800</xdr:rowOff>
    </xdr:to>
    <xdr:cxnSp macro="">
      <xdr:nvCxnSpPr>
        <xdr:cNvPr id="133" name="直線コネクタ 132"/>
        <xdr:cNvCxnSpPr/>
      </xdr:nvCxnSpPr>
      <xdr:spPr>
        <a:xfrm flipV="1">
          <a:off x="13893800" y="243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158750</xdr:rowOff>
    </xdr:from>
    <xdr:to>
      <xdr:col>74</xdr:col>
      <xdr:colOff>31750</xdr:colOff>
      <xdr:row>14</xdr:row>
      <xdr:rowOff>88900</xdr:rowOff>
    </xdr:to>
    <xdr:sp macro="" textlink="">
      <xdr:nvSpPr>
        <xdr:cNvPr id="134" name="フローチャート: 判断 133"/>
        <xdr:cNvSpPr/>
      </xdr:nvSpPr>
      <xdr:spPr>
        <a:xfrm>
          <a:off x="14732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99077</xdr:rowOff>
    </xdr:from>
    <xdr:ext cx="762000" cy="259045"/>
    <xdr:sp macro="" textlink="">
      <xdr:nvSpPr>
        <xdr:cNvPr id="135" name="テキスト ボックス 134"/>
        <xdr:cNvSpPr txBox="1"/>
      </xdr:nvSpPr>
      <xdr:spPr>
        <a:xfrm>
          <a:off x="14401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76200</xdr:rowOff>
    </xdr:to>
    <xdr:cxnSp macro="">
      <xdr:nvCxnSpPr>
        <xdr:cNvPr id="136" name="直線コネクタ 135"/>
        <xdr:cNvCxnSpPr/>
      </xdr:nvCxnSpPr>
      <xdr:spPr>
        <a:xfrm flipV="1">
          <a:off x="13004800" y="245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82550</xdr:rowOff>
    </xdr:from>
    <xdr:to>
      <xdr:col>69</xdr:col>
      <xdr:colOff>142875</xdr:colOff>
      <xdr:row>14</xdr:row>
      <xdr:rowOff>12700</xdr:rowOff>
    </xdr:to>
    <xdr:sp macro="" textlink="">
      <xdr:nvSpPr>
        <xdr:cNvPr id="137" name="フローチャート: 判断 136"/>
        <xdr:cNvSpPr/>
      </xdr:nvSpPr>
      <xdr:spPr>
        <a:xfrm>
          <a:off x="13843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22877</xdr:rowOff>
    </xdr:from>
    <xdr:ext cx="762000" cy="259045"/>
    <xdr:sp macro="" textlink="">
      <xdr:nvSpPr>
        <xdr:cNvPr id="138" name="テキスト ボックス 137"/>
        <xdr:cNvSpPr txBox="1"/>
      </xdr:nvSpPr>
      <xdr:spPr>
        <a:xfrm>
          <a:off x="13512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39" name="フローチャート: 判断 138"/>
        <xdr:cNvSpPr/>
      </xdr:nvSpPr>
      <xdr:spPr>
        <a:xfrm>
          <a:off x="12954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40" name="テキスト ボックス 139"/>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6" name="楕円 145"/>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35577</xdr:rowOff>
    </xdr:from>
    <xdr:ext cx="762000" cy="259045"/>
    <xdr:sp macro="" textlink="">
      <xdr:nvSpPr>
        <xdr:cNvPr id="147" name="物件費該当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8" name="楕円 147"/>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49" name="テキスト ボックス 148"/>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158750</xdr:rowOff>
    </xdr:from>
    <xdr:to>
      <xdr:col>74</xdr:col>
      <xdr:colOff>31750</xdr:colOff>
      <xdr:row>14</xdr:row>
      <xdr:rowOff>88900</xdr:rowOff>
    </xdr:to>
    <xdr:sp macro="" textlink="">
      <xdr:nvSpPr>
        <xdr:cNvPr id="150" name="楕円 149"/>
        <xdr:cNvSpPr/>
      </xdr:nvSpPr>
      <xdr:spPr>
        <a:xfrm>
          <a:off x="14732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2" name="楕円 151"/>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86377</xdr:rowOff>
    </xdr:from>
    <xdr:ext cx="762000" cy="259045"/>
    <xdr:sp macro="" textlink="">
      <xdr:nvSpPr>
        <xdr:cNvPr id="153" name="テキスト ボックス 152"/>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25400</xdr:rowOff>
    </xdr:from>
    <xdr:to>
      <xdr:col>65</xdr:col>
      <xdr:colOff>53975</xdr:colOff>
      <xdr:row>14</xdr:row>
      <xdr:rowOff>127000</xdr:rowOff>
    </xdr:to>
    <xdr:sp macro="" textlink="">
      <xdr:nvSpPr>
        <xdr:cNvPr id="154" name="楕円 153"/>
        <xdr:cNvSpPr/>
      </xdr:nvSpPr>
      <xdr:spPr>
        <a:xfrm>
          <a:off x="12954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5" name="テキスト ボックス 154"/>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扶助費は、保育所待機児童解消対策に伴う保育所入所児童数の増による関係経費の増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等があったものの、都区財政調整交付金が大きく増加したことなどにより、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経常的一般財源等</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が大幅な増となったため、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21.0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しかし、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進展する高齢化や子育て施策の充実などにより、今後も上昇</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傾向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は続くと見込まれるため、その財源の確保に努めていく。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146050</xdr:rowOff>
    </xdr:to>
    <xdr:cxnSp macro="">
      <xdr:nvCxnSpPr>
        <xdr:cNvPr id="185" name="直線コネクタ 184"/>
        <xdr:cNvCxnSpPr/>
      </xdr:nvCxnSpPr>
      <xdr:spPr>
        <a:xfrm flipV="1">
          <a:off x="4826000" y="9080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45357</xdr:rowOff>
    </xdr:from>
    <xdr:to>
      <xdr:col>24</xdr:col>
      <xdr:colOff>25400</xdr:colOff>
      <xdr:row>60</xdr:row>
      <xdr:rowOff>99785</xdr:rowOff>
    </xdr:to>
    <xdr:cxnSp macro="">
      <xdr:nvCxnSpPr>
        <xdr:cNvPr id="190" name="直線コネクタ 189"/>
        <xdr:cNvCxnSpPr/>
      </xdr:nvCxnSpPr>
      <xdr:spPr>
        <a:xfrm flipV="1">
          <a:off x="3987800" y="103323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30134</xdr:rowOff>
    </xdr:from>
    <xdr:ext cx="762000" cy="259045"/>
    <xdr:sp macro="" textlink="">
      <xdr:nvSpPr>
        <xdr:cNvPr id="191" name="扶助費平均値テキスト"/>
        <xdr:cNvSpPr txBox="1"/>
      </xdr:nvSpPr>
      <xdr:spPr>
        <a:xfrm>
          <a:off x="4914900" y="9974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13607</xdr:rowOff>
    </xdr:from>
    <xdr:to>
      <xdr:col>24</xdr:col>
      <xdr:colOff>76200</xdr:colOff>
      <xdr:row>59</xdr:row>
      <xdr:rowOff>115207</xdr:rowOff>
    </xdr:to>
    <xdr:sp macro="" textlink="">
      <xdr:nvSpPr>
        <xdr:cNvPr id="192" name="フローチャート: 判断 191"/>
        <xdr:cNvSpPr/>
      </xdr:nvSpPr>
      <xdr:spPr>
        <a:xfrm>
          <a:off x="47752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1815</xdr:rowOff>
    </xdr:from>
    <xdr:to>
      <xdr:col>19</xdr:col>
      <xdr:colOff>187325</xdr:colOff>
      <xdr:row>60</xdr:row>
      <xdr:rowOff>99785</xdr:rowOff>
    </xdr:to>
    <xdr:cxnSp macro="">
      <xdr:nvCxnSpPr>
        <xdr:cNvPr id="193" name="直線コネクタ 192"/>
        <xdr:cNvCxnSpPr/>
      </xdr:nvCxnSpPr>
      <xdr:spPr>
        <a:xfrm>
          <a:off x="3098800" y="102888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2722</xdr:rowOff>
    </xdr:from>
    <xdr:to>
      <xdr:col>20</xdr:col>
      <xdr:colOff>38100</xdr:colOff>
      <xdr:row>59</xdr:row>
      <xdr:rowOff>104322</xdr:rowOff>
    </xdr:to>
    <xdr:sp macro="" textlink="">
      <xdr:nvSpPr>
        <xdr:cNvPr id="194" name="フローチャート: 判断 193"/>
        <xdr:cNvSpPr/>
      </xdr:nvSpPr>
      <xdr:spPr>
        <a:xfrm>
          <a:off x="3937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114499</xdr:rowOff>
    </xdr:from>
    <xdr:ext cx="736600" cy="259045"/>
    <xdr:sp macro="" textlink="">
      <xdr:nvSpPr>
        <xdr:cNvPr id="195" name="テキスト ボックス 194"/>
        <xdr:cNvSpPr txBox="1"/>
      </xdr:nvSpPr>
      <xdr:spPr>
        <a:xfrm>
          <a:off x="3606800" y="988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60</xdr:row>
      <xdr:rowOff>1815</xdr:rowOff>
    </xdr:to>
    <xdr:cxnSp macro="">
      <xdr:nvCxnSpPr>
        <xdr:cNvPr id="196" name="直線コネクタ 195"/>
        <xdr:cNvCxnSpPr/>
      </xdr:nvCxnSpPr>
      <xdr:spPr>
        <a:xfrm>
          <a:off x="2209800" y="10223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197" name="フローチャート: 判断 196"/>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198" name="テキスト ボックス 197"/>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75293</xdr:rowOff>
    </xdr:from>
    <xdr:to>
      <xdr:col>11</xdr:col>
      <xdr:colOff>9525</xdr:colOff>
      <xdr:row>59</xdr:row>
      <xdr:rowOff>107950</xdr:rowOff>
    </xdr:to>
    <xdr:cxnSp macro="">
      <xdr:nvCxnSpPr>
        <xdr:cNvPr id="199" name="直線コネクタ 198"/>
        <xdr:cNvCxnSpPr/>
      </xdr:nvCxnSpPr>
      <xdr:spPr>
        <a:xfrm>
          <a:off x="1320800" y="10190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160565</xdr:rowOff>
    </xdr:from>
    <xdr:to>
      <xdr:col>11</xdr:col>
      <xdr:colOff>60325</xdr:colOff>
      <xdr:row>58</xdr:row>
      <xdr:rowOff>90715</xdr:rowOff>
    </xdr:to>
    <xdr:sp macro="" textlink="">
      <xdr:nvSpPr>
        <xdr:cNvPr id="200" name="フローチャート: 判断 199"/>
        <xdr:cNvSpPr/>
      </xdr:nvSpPr>
      <xdr:spPr>
        <a:xfrm>
          <a:off x="2159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100892</xdr:rowOff>
    </xdr:from>
    <xdr:ext cx="762000" cy="259045"/>
    <xdr:sp macro="" textlink="">
      <xdr:nvSpPr>
        <xdr:cNvPr id="201" name="テキスト ボックス 200"/>
        <xdr:cNvSpPr txBox="1"/>
      </xdr:nvSpPr>
      <xdr:spPr>
        <a:xfrm>
          <a:off x="1828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166007</xdr:rowOff>
    </xdr:from>
    <xdr:to>
      <xdr:col>24</xdr:col>
      <xdr:colOff>76200</xdr:colOff>
      <xdr:row>60</xdr:row>
      <xdr:rowOff>96157</xdr:rowOff>
    </xdr:to>
    <xdr:sp macro="" textlink="">
      <xdr:nvSpPr>
        <xdr:cNvPr id="209" name="楕円 208"/>
        <xdr:cNvSpPr/>
      </xdr:nvSpPr>
      <xdr:spPr>
        <a:xfrm>
          <a:off x="4775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138084</xdr:rowOff>
    </xdr:from>
    <xdr:ext cx="762000" cy="259045"/>
    <xdr:sp macro="" textlink="">
      <xdr:nvSpPr>
        <xdr:cNvPr id="210" name="扶助費該当値テキスト"/>
        <xdr:cNvSpPr txBox="1"/>
      </xdr:nvSpPr>
      <xdr:spPr>
        <a:xfrm>
          <a:off x="4914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48985</xdr:rowOff>
    </xdr:from>
    <xdr:to>
      <xdr:col>20</xdr:col>
      <xdr:colOff>38100</xdr:colOff>
      <xdr:row>60</xdr:row>
      <xdr:rowOff>150585</xdr:rowOff>
    </xdr:to>
    <xdr:sp macro="" textlink="">
      <xdr:nvSpPr>
        <xdr:cNvPr id="211" name="楕円 210"/>
        <xdr:cNvSpPr/>
      </xdr:nvSpPr>
      <xdr:spPr>
        <a:xfrm>
          <a:off x="3937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135362</xdr:rowOff>
    </xdr:from>
    <xdr:ext cx="736600" cy="259045"/>
    <xdr:sp macro="" textlink="">
      <xdr:nvSpPr>
        <xdr:cNvPr id="212" name="テキスト ボックス 211"/>
        <xdr:cNvSpPr txBox="1"/>
      </xdr:nvSpPr>
      <xdr:spPr>
        <a:xfrm>
          <a:off x="3606800" y="1042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122465</xdr:rowOff>
    </xdr:from>
    <xdr:to>
      <xdr:col>15</xdr:col>
      <xdr:colOff>149225</xdr:colOff>
      <xdr:row>60</xdr:row>
      <xdr:rowOff>52615</xdr:rowOff>
    </xdr:to>
    <xdr:sp macro="" textlink="">
      <xdr:nvSpPr>
        <xdr:cNvPr id="213" name="楕円 212"/>
        <xdr:cNvSpPr/>
      </xdr:nvSpPr>
      <xdr:spPr>
        <a:xfrm>
          <a:off x="3048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37392</xdr:rowOff>
    </xdr:from>
    <xdr:ext cx="762000" cy="259045"/>
    <xdr:sp macro="" textlink="">
      <xdr:nvSpPr>
        <xdr:cNvPr id="214" name="テキスト ボックス 213"/>
        <xdr:cNvSpPr txBox="1"/>
      </xdr:nvSpPr>
      <xdr:spPr>
        <a:xfrm>
          <a:off x="2717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57150</xdr:rowOff>
    </xdr:from>
    <xdr:to>
      <xdr:col>11</xdr:col>
      <xdr:colOff>60325</xdr:colOff>
      <xdr:row>59</xdr:row>
      <xdr:rowOff>158750</xdr:rowOff>
    </xdr:to>
    <xdr:sp macro="" textlink="">
      <xdr:nvSpPr>
        <xdr:cNvPr id="215" name="楕円 214"/>
        <xdr:cNvSpPr/>
      </xdr:nvSpPr>
      <xdr:spPr>
        <a:xfrm>
          <a:off x="2159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143527</xdr:rowOff>
    </xdr:from>
    <xdr:ext cx="762000" cy="259045"/>
    <xdr:sp macro="" textlink="">
      <xdr:nvSpPr>
        <xdr:cNvPr id="216" name="テキスト ボックス 215"/>
        <xdr:cNvSpPr txBox="1"/>
      </xdr:nvSpPr>
      <xdr:spPr>
        <a:xfrm>
          <a:off x="1828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24493</xdr:rowOff>
    </xdr:from>
    <xdr:to>
      <xdr:col>6</xdr:col>
      <xdr:colOff>171450</xdr:colOff>
      <xdr:row>59</xdr:row>
      <xdr:rowOff>126093</xdr:rowOff>
    </xdr:to>
    <xdr:sp macro="" textlink="">
      <xdr:nvSpPr>
        <xdr:cNvPr id="217" name="楕円 216"/>
        <xdr:cNvSpPr/>
      </xdr:nvSpPr>
      <xdr:spPr>
        <a:xfrm>
          <a:off x="1270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110870</xdr:rowOff>
    </xdr:from>
    <xdr:ext cx="762000" cy="259045"/>
    <xdr:sp macro="" textlink="">
      <xdr:nvSpPr>
        <xdr:cNvPr id="218" name="テキスト ボックス 217"/>
        <xdr:cNvSpPr txBox="1"/>
      </xdr:nvSpPr>
      <xdr:spPr>
        <a:xfrm>
          <a:off x="939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その他は、介護保険会計や後期高齢者医療会計への繰出金の増による繰出金の増などにより経費は増加した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、都区財政調整交付金が大きく増加したことなどにより、経常的一般財源等が大幅な増となったため、前年度から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ポイント低下し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繰出金は高齢化による介護給付費の増などにより今後も増加が見込まれるほか、維持補修費は施設の経年劣化による増加が見込まれる。施設の計画的な維持保全に努めるとともに、介護予防の推進等により経費削減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31750</xdr:rowOff>
    </xdr:from>
    <xdr:to>
      <xdr:col>82</xdr:col>
      <xdr:colOff>107950</xdr:colOff>
      <xdr:row>62</xdr:row>
      <xdr:rowOff>31750</xdr:rowOff>
    </xdr:to>
    <xdr:cxnSp macro="">
      <xdr:nvCxnSpPr>
        <xdr:cNvPr id="246" name="直線コネクタ 245"/>
        <xdr:cNvCxnSpPr/>
      </xdr:nvCxnSpPr>
      <xdr:spPr>
        <a:xfrm flipV="1">
          <a:off x="16510000" y="92900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3827</xdr:rowOff>
    </xdr:from>
    <xdr:ext cx="762000" cy="259045"/>
    <xdr:sp macro="" textlink="">
      <xdr:nvSpPr>
        <xdr:cNvPr id="247" name="その他最小値テキスト"/>
        <xdr:cNvSpPr txBox="1"/>
      </xdr:nvSpPr>
      <xdr:spPr>
        <a:xfrm>
          <a:off x="16598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31750</xdr:rowOff>
    </xdr:from>
    <xdr:to>
      <xdr:col>82</xdr:col>
      <xdr:colOff>196850</xdr:colOff>
      <xdr:row>62</xdr:row>
      <xdr:rowOff>31750</xdr:rowOff>
    </xdr:to>
    <xdr:cxnSp macro="">
      <xdr:nvCxnSpPr>
        <xdr:cNvPr id="248" name="直線コネクタ 247"/>
        <xdr:cNvCxnSpPr/>
      </xdr:nvCxnSpPr>
      <xdr:spPr>
        <a:xfrm>
          <a:off x="16421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118127</xdr:rowOff>
    </xdr:from>
    <xdr:ext cx="762000" cy="259045"/>
    <xdr:sp macro="" textlink="">
      <xdr:nvSpPr>
        <xdr:cNvPr id="249" name="その他最大値テキスト"/>
        <xdr:cNvSpPr txBox="1"/>
      </xdr:nvSpPr>
      <xdr:spPr>
        <a:xfrm>
          <a:off x="16598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31750</xdr:rowOff>
    </xdr:from>
    <xdr:to>
      <xdr:col>82</xdr:col>
      <xdr:colOff>196850</xdr:colOff>
      <xdr:row>54</xdr:row>
      <xdr:rowOff>31750</xdr:rowOff>
    </xdr:to>
    <xdr:cxnSp macro="">
      <xdr:nvCxnSpPr>
        <xdr:cNvPr id="250" name="直線コネクタ 249"/>
        <xdr:cNvCxnSpPr/>
      </xdr:nvCxnSpPr>
      <xdr:spPr>
        <a:xfrm>
          <a:off x="16421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146050</xdr:rowOff>
    </xdr:from>
    <xdr:to>
      <xdr:col>82</xdr:col>
      <xdr:colOff>107950</xdr:colOff>
      <xdr:row>61</xdr:row>
      <xdr:rowOff>50800</xdr:rowOff>
    </xdr:to>
    <xdr:cxnSp macro="">
      <xdr:nvCxnSpPr>
        <xdr:cNvPr id="251" name="直線コネクタ 250"/>
        <xdr:cNvCxnSpPr/>
      </xdr:nvCxnSpPr>
      <xdr:spPr>
        <a:xfrm flipV="1">
          <a:off x="15671800" y="104330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73677</xdr:rowOff>
    </xdr:from>
    <xdr:ext cx="762000" cy="259045"/>
    <xdr:sp macro="" textlink="">
      <xdr:nvSpPr>
        <xdr:cNvPr id="252" name="その他平均値テキスト"/>
        <xdr:cNvSpPr txBox="1"/>
      </xdr:nvSpPr>
      <xdr:spPr>
        <a:xfrm>
          <a:off x="16598900" y="1001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53" name="フローチャート: 判断 252"/>
        <xdr:cNvSpPr/>
      </xdr:nvSpPr>
      <xdr:spPr>
        <a:xfrm>
          <a:off x="164592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50800</xdr:rowOff>
    </xdr:from>
    <xdr:to>
      <xdr:col>78</xdr:col>
      <xdr:colOff>69850</xdr:colOff>
      <xdr:row>61</xdr:row>
      <xdr:rowOff>69850</xdr:rowOff>
    </xdr:to>
    <xdr:cxnSp macro="">
      <xdr:nvCxnSpPr>
        <xdr:cNvPr id="254" name="直線コネクタ 253"/>
        <xdr:cNvCxnSpPr/>
      </xdr:nvCxnSpPr>
      <xdr:spPr>
        <a:xfrm flipV="1">
          <a:off x="14782800" y="10509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57150</xdr:rowOff>
    </xdr:from>
    <xdr:to>
      <xdr:col>78</xdr:col>
      <xdr:colOff>120650</xdr:colOff>
      <xdr:row>59</xdr:row>
      <xdr:rowOff>158750</xdr:rowOff>
    </xdr:to>
    <xdr:sp macro="" textlink="">
      <xdr:nvSpPr>
        <xdr:cNvPr id="255" name="フローチャート: 判断 254"/>
        <xdr:cNvSpPr/>
      </xdr:nvSpPr>
      <xdr:spPr>
        <a:xfrm>
          <a:off x="15621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56" name="テキスト ボックス 255"/>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107950</xdr:rowOff>
    </xdr:from>
    <xdr:to>
      <xdr:col>73</xdr:col>
      <xdr:colOff>180975</xdr:colOff>
      <xdr:row>61</xdr:row>
      <xdr:rowOff>69850</xdr:rowOff>
    </xdr:to>
    <xdr:cxnSp macro="">
      <xdr:nvCxnSpPr>
        <xdr:cNvPr id="257" name="直線コネクタ 256"/>
        <xdr:cNvCxnSpPr/>
      </xdr:nvCxnSpPr>
      <xdr:spPr>
        <a:xfrm>
          <a:off x="13893800" y="10394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58" name="フローチャート: 判断 257"/>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107950</xdr:rowOff>
    </xdr:from>
    <xdr:to>
      <xdr:col>69</xdr:col>
      <xdr:colOff>92075</xdr:colOff>
      <xdr:row>61</xdr:row>
      <xdr:rowOff>12700</xdr:rowOff>
    </xdr:to>
    <xdr:cxnSp macro="">
      <xdr:nvCxnSpPr>
        <xdr:cNvPr id="260" name="直線コネクタ 259"/>
        <xdr:cNvCxnSpPr/>
      </xdr:nvCxnSpPr>
      <xdr:spPr>
        <a:xfrm flipV="1">
          <a:off x="13004800" y="103949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61" name="フローチャート: 判断 260"/>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62" name="テキスト ボックス 261"/>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63" name="フローチャート: 判断 262"/>
        <xdr:cNvSpPr/>
      </xdr:nvSpPr>
      <xdr:spPr>
        <a:xfrm>
          <a:off x="12954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73677</xdr:rowOff>
    </xdr:from>
    <xdr:ext cx="762000" cy="259045"/>
    <xdr:sp macro="" textlink="">
      <xdr:nvSpPr>
        <xdr:cNvPr id="264" name="テキスト ボックス 263"/>
        <xdr:cNvSpPr txBox="1"/>
      </xdr:nvSpPr>
      <xdr:spPr>
        <a:xfrm>
          <a:off x="12623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95250</xdr:rowOff>
    </xdr:from>
    <xdr:to>
      <xdr:col>82</xdr:col>
      <xdr:colOff>158750</xdr:colOff>
      <xdr:row>61</xdr:row>
      <xdr:rowOff>25400</xdr:rowOff>
    </xdr:to>
    <xdr:sp macro="" textlink="">
      <xdr:nvSpPr>
        <xdr:cNvPr id="270" name="楕円 269"/>
        <xdr:cNvSpPr/>
      </xdr:nvSpPr>
      <xdr:spPr>
        <a:xfrm>
          <a:off x="16459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67327</xdr:rowOff>
    </xdr:from>
    <xdr:ext cx="762000" cy="259045"/>
    <xdr:sp macro="" textlink="">
      <xdr:nvSpPr>
        <xdr:cNvPr id="271" name="その他該当値テキスト"/>
        <xdr:cNvSpPr txBox="1"/>
      </xdr:nvSpPr>
      <xdr:spPr>
        <a:xfrm>
          <a:off x="165989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0</xdr:rowOff>
    </xdr:from>
    <xdr:to>
      <xdr:col>78</xdr:col>
      <xdr:colOff>120650</xdr:colOff>
      <xdr:row>61</xdr:row>
      <xdr:rowOff>101600</xdr:rowOff>
    </xdr:to>
    <xdr:sp macro="" textlink="">
      <xdr:nvSpPr>
        <xdr:cNvPr id="272" name="楕円 271"/>
        <xdr:cNvSpPr/>
      </xdr:nvSpPr>
      <xdr:spPr>
        <a:xfrm>
          <a:off x="15621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86377</xdr:rowOff>
    </xdr:from>
    <xdr:ext cx="736600" cy="259045"/>
    <xdr:sp macro="" textlink="">
      <xdr:nvSpPr>
        <xdr:cNvPr id="273" name="テキスト ボックス 272"/>
        <xdr:cNvSpPr txBox="1"/>
      </xdr:nvSpPr>
      <xdr:spPr>
        <a:xfrm>
          <a:off x="15290800" y="1054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4" name="楕円 273"/>
        <xdr:cNvSpPr/>
      </xdr:nvSpPr>
      <xdr:spPr>
        <a:xfrm>
          <a:off x="14732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75" name="テキスト ボックス 274"/>
        <xdr:cNvSpPr txBox="1"/>
      </xdr:nvSpPr>
      <xdr:spPr>
        <a:xfrm>
          <a:off x="14401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57150</xdr:rowOff>
    </xdr:from>
    <xdr:to>
      <xdr:col>69</xdr:col>
      <xdr:colOff>142875</xdr:colOff>
      <xdr:row>60</xdr:row>
      <xdr:rowOff>158750</xdr:rowOff>
    </xdr:to>
    <xdr:sp macro="" textlink="">
      <xdr:nvSpPr>
        <xdr:cNvPr id="276" name="楕円 275"/>
        <xdr:cNvSpPr/>
      </xdr:nvSpPr>
      <xdr:spPr>
        <a:xfrm>
          <a:off x="13843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143527</xdr:rowOff>
    </xdr:from>
    <xdr:ext cx="762000" cy="259045"/>
    <xdr:sp macro="" textlink="">
      <xdr:nvSpPr>
        <xdr:cNvPr id="277" name="テキスト ボックス 276"/>
        <xdr:cNvSpPr txBox="1"/>
      </xdr:nvSpPr>
      <xdr:spPr>
        <a:xfrm>
          <a:off x="13512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133350</xdr:rowOff>
    </xdr:from>
    <xdr:to>
      <xdr:col>65</xdr:col>
      <xdr:colOff>53975</xdr:colOff>
      <xdr:row>61</xdr:row>
      <xdr:rowOff>63500</xdr:rowOff>
    </xdr:to>
    <xdr:sp macro="" textlink="">
      <xdr:nvSpPr>
        <xdr:cNvPr id="278" name="楕円 277"/>
        <xdr:cNvSpPr/>
      </xdr:nvSpPr>
      <xdr:spPr>
        <a:xfrm>
          <a:off x="12954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48277</xdr:rowOff>
    </xdr:from>
    <xdr:ext cx="762000" cy="259045"/>
    <xdr:sp macro="" textlink="">
      <xdr:nvSpPr>
        <xdr:cNvPr id="279" name="テキスト ボックス 278"/>
        <xdr:cNvSpPr txBox="1"/>
      </xdr:nvSpPr>
      <xdr:spPr>
        <a:xfrm>
          <a:off x="12623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補助費等は、私立保育所補助</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費等が増加したものの、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都区財政調整交付金が大きく増加したことなどにより、経常的一般財源等が大幅な増となったため、前年度から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引き続き、補助の効果や公平性、効率性などの観点を踏まえ、適宜見直しを図るとともに、適正な執行に努めていく。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115570</xdr:rowOff>
    </xdr:to>
    <xdr:cxnSp macro="">
      <xdr:nvCxnSpPr>
        <xdr:cNvPr id="305" name="直線コネクタ 304"/>
        <xdr:cNvCxnSpPr/>
      </xdr:nvCxnSpPr>
      <xdr:spPr>
        <a:xfrm flipV="1">
          <a:off x="16510000" y="5773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6" name="補助費等最小値テキスト"/>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07" name="直線コネクタ 306"/>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08" name="補助費等最大値テキスト"/>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09" name="直線コネクタ 308"/>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36</xdr:row>
      <xdr:rowOff>58420</xdr:rowOff>
    </xdr:to>
    <xdr:cxnSp macro="">
      <xdr:nvCxnSpPr>
        <xdr:cNvPr id="310" name="直線コネクタ 309"/>
        <xdr:cNvCxnSpPr/>
      </xdr:nvCxnSpPr>
      <xdr:spPr>
        <a:xfrm flipV="1">
          <a:off x="15671800" y="61391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1" name="補助費等平均値テキスト"/>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2" name="フローチャート: 判断 311"/>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58420</xdr:rowOff>
    </xdr:to>
    <xdr:cxnSp macro="">
      <xdr:nvCxnSpPr>
        <xdr:cNvPr id="313" name="直線コネクタ 312"/>
        <xdr:cNvCxnSpPr/>
      </xdr:nvCxnSpPr>
      <xdr:spPr>
        <a:xfrm>
          <a:off x="14782800" y="618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4" name="フローチャート: 判断 313"/>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15" name="テキスト ボックス 314"/>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58420</xdr:rowOff>
    </xdr:to>
    <xdr:cxnSp macro="">
      <xdr:nvCxnSpPr>
        <xdr:cNvPr id="316" name="直線コネクタ 315"/>
        <xdr:cNvCxnSpPr/>
      </xdr:nvCxnSpPr>
      <xdr:spPr>
        <a:xfrm flipV="1">
          <a:off x="13893800" y="6184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7" name="フローチャート: 判断 316"/>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18" name="テキスト ボックス 317"/>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37</xdr:row>
      <xdr:rowOff>115570</xdr:rowOff>
    </xdr:to>
    <xdr:cxnSp macro="">
      <xdr:nvCxnSpPr>
        <xdr:cNvPr id="319" name="直線コネクタ 318"/>
        <xdr:cNvCxnSpPr/>
      </xdr:nvCxnSpPr>
      <xdr:spPr>
        <a:xfrm flipV="1">
          <a:off x="13004800" y="62306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0" name="フローチャート: 判断 319"/>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1" name="テキスト ボックス 320"/>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64770</xdr:rowOff>
    </xdr:from>
    <xdr:to>
      <xdr:col>65</xdr:col>
      <xdr:colOff>53975</xdr:colOff>
      <xdr:row>41</xdr:row>
      <xdr:rowOff>166370</xdr:rowOff>
    </xdr:to>
    <xdr:sp macro="" textlink="">
      <xdr:nvSpPr>
        <xdr:cNvPr id="322" name="フローチャート: 判断 321"/>
        <xdr:cNvSpPr/>
      </xdr:nvSpPr>
      <xdr:spPr>
        <a:xfrm>
          <a:off x="12954000" y="70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151147</xdr:rowOff>
    </xdr:from>
    <xdr:ext cx="762000" cy="259045"/>
    <xdr:sp macro="" textlink="">
      <xdr:nvSpPr>
        <xdr:cNvPr id="323" name="テキスト ボックス 322"/>
        <xdr:cNvSpPr txBox="1"/>
      </xdr:nvSpPr>
      <xdr:spPr>
        <a:xfrm>
          <a:off x="12623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9" name="楕円 328"/>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30" name="補助費等該当値テキスト"/>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1" name="楕円 330"/>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32" name="テキスト ボックス 331"/>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3" name="楕円 332"/>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4" name="テキスト ボックス 333"/>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5" name="楕円 334"/>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6" name="テキスト ボックス 335"/>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7" name="楕円 336"/>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5097</xdr:rowOff>
    </xdr:from>
    <xdr:ext cx="762000" cy="259045"/>
    <xdr:sp macro="" textlink="">
      <xdr:nvSpPr>
        <xdr:cNvPr id="338" name="テキスト ボックス 337"/>
        <xdr:cNvSpPr txBox="1"/>
      </xdr:nvSpPr>
      <xdr:spPr>
        <a:xfrm>
          <a:off x="12623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公債費は、学校教育施設等整備事業債元利償還金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したものの、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都区財政調整交付金が大きく増加したことなどにより、経常的一般財源等が大幅な増となったため、前年度から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今後も学校改築などで区債の発行が見込まれるが、引き続き将来負担への影響に配慮し、計画的な活用を図るとともに、減債基金への積立てを継続し、償還財源を確保していく。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82</xdr:row>
      <xdr:rowOff>94343</xdr:rowOff>
    </xdr:to>
    <xdr:cxnSp macro="">
      <xdr:nvCxnSpPr>
        <xdr:cNvPr id="367" name="直線コネクタ 366"/>
        <xdr:cNvCxnSpPr/>
      </xdr:nvCxnSpPr>
      <xdr:spPr>
        <a:xfrm flipV="1">
          <a:off x="4826000" y="125857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66420</xdr:rowOff>
    </xdr:from>
    <xdr:ext cx="762000" cy="259045"/>
    <xdr:sp macro="" textlink="">
      <xdr:nvSpPr>
        <xdr:cNvPr id="368" name="公債費最小値テキスト"/>
        <xdr:cNvSpPr txBox="1"/>
      </xdr:nvSpPr>
      <xdr:spPr>
        <a:xfrm>
          <a:off x="4914900" y="1412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94343</xdr:rowOff>
    </xdr:from>
    <xdr:to>
      <xdr:col>24</xdr:col>
      <xdr:colOff>114300</xdr:colOff>
      <xdr:row>82</xdr:row>
      <xdr:rowOff>94343</xdr:rowOff>
    </xdr:to>
    <xdr:cxnSp macro="">
      <xdr:nvCxnSpPr>
        <xdr:cNvPr id="369" name="直線コネクタ 368"/>
        <xdr:cNvCxnSpPr/>
      </xdr:nvCxnSpPr>
      <xdr:spPr>
        <a:xfrm>
          <a:off x="4737100" y="1415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0"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1" name="直線コネクタ 370"/>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20864</xdr:rowOff>
    </xdr:from>
    <xdr:to>
      <xdr:col>24</xdr:col>
      <xdr:colOff>25400</xdr:colOff>
      <xdr:row>79</xdr:row>
      <xdr:rowOff>86179</xdr:rowOff>
    </xdr:to>
    <xdr:cxnSp macro="">
      <xdr:nvCxnSpPr>
        <xdr:cNvPr id="372" name="直線コネクタ 371"/>
        <xdr:cNvCxnSpPr/>
      </xdr:nvCxnSpPr>
      <xdr:spPr>
        <a:xfrm flipV="1">
          <a:off x="3987800" y="135654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2920</xdr:rowOff>
    </xdr:from>
    <xdr:ext cx="762000" cy="259045"/>
    <xdr:sp macro="" textlink="">
      <xdr:nvSpPr>
        <xdr:cNvPr id="373" name="公債費平均値テキスト"/>
        <xdr:cNvSpPr txBox="1"/>
      </xdr:nvSpPr>
      <xdr:spPr>
        <a:xfrm>
          <a:off x="4914900" y="1303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4" name="フローチャート: 判断 373"/>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53521</xdr:rowOff>
    </xdr:from>
    <xdr:to>
      <xdr:col>19</xdr:col>
      <xdr:colOff>187325</xdr:colOff>
      <xdr:row>79</xdr:row>
      <xdr:rowOff>86179</xdr:rowOff>
    </xdr:to>
    <xdr:cxnSp macro="">
      <xdr:nvCxnSpPr>
        <xdr:cNvPr id="375" name="直線コネクタ 374"/>
        <xdr:cNvCxnSpPr/>
      </xdr:nvCxnSpPr>
      <xdr:spPr>
        <a:xfrm>
          <a:off x="3098800" y="13598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149679</xdr:rowOff>
    </xdr:from>
    <xdr:to>
      <xdr:col>20</xdr:col>
      <xdr:colOff>38100</xdr:colOff>
      <xdr:row>78</xdr:row>
      <xdr:rowOff>79829</xdr:rowOff>
    </xdr:to>
    <xdr:sp macro="" textlink="">
      <xdr:nvSpPr>
        <xdr:cNvPr id="376" name="フローチャート: 判断 375"/>
        <xdr:cNvSpPr/>
      </xdr:nvSpPr>
      <xdr:spPr>
        <a:xfrm>
          <a:off x="3937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90006</xdr:rowOff>
    </xdr:from>
    <xdr:ext cx="736600" cy="259045"/>
    <xdr:sp macro="" textlink="">
      <xdr:nvSpPr>
        <xdr:cNvPr id="377" name="テキスト ボックス 376"/>
        <xdr:cNvSpPr txBox="1"/>
      </xdr:nvSpPr>
      <xdr:spPr>
        <a:xfrm>
          <a:off x="3606800" y="13120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53521</xdr:rowOff>
    </xdr:from>
    <xdr:to>
      <xdr:col>15</xdr:col>
      <xdr:colOff>98425</xdr:colOff>
      <xdr:row>79</xdr:row>
      <xdr:rowOff>53521</xdr:rowOff>
    </xdr:to>
    <xdr:cxnSp macro="">
      <xdr:nvCxnSpPr>
        <xdr:cNvPr id="378" name="直線コネクタ 377"/>
        <xdr:cNvCxnSpPr/>
      </xdr:nvCxnSpPr>
      <xdr:spPr>
        <a:xfrm>
          <a:off x="2209800" y="13598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43543</xdr:rowOff>
    </xdr:from>
    <xdr:to>
      <xdr:col>15</xdr:col>
      <xdr:colOff>149225</xdr:colOff>
      <xdr:row>78</xdr:row>
      <xdr:rowOff>145143</xdr:rowOff>
    </xdr:to>
    <xdr:sp macro="" textlink="">
      <xdr:nvSpPr>
        <xdr:cNvPr id="379" name="フローチャート: 判断 378"/>
        <xdr:cNvSpPr/>
      </xdr:nvSpPr>
      <xdr:spPr>
        <a:xfrm>
          <a:off x="3048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155320</xdr:rowOff>
    </xdr:from>
    <xdr:ext cx="762000" cy="259045"/>
    <xdr:sp macro="" textlink="">
      <xdr:nvSpPr>
        <xdr:cNvPr id="380" name="テキスト ボックス 379"/>
        <xdr:cNvSpPr txBox="1"/>
      </xdr:nvSpPr>
      <xdr:spPr>
        <a:xfrm>
          <a:off x="2717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53521</xdr:rowOff>
    </xdr:from>
    <xdr:to>
      <xdr:col>11</xdr:col>
      <xdr:colOff>9525</xdr:colOff>
      <xdr:row>80</xdr:row>
      <xdr:rowOff>12700</xdr:rowOff>
    </xdr:to>
    <xdr:cxnSp macro="">
      <xdr:nvCxnSpPr>
        <xdr:cNvPr id="381" name="直線コネクタ 380"/>
        <xdr:cNvCxnSpPr/>
      </xdr:nvCxnSpPr>
      <xdr:spPr>
        <a:xfrm flipV="1">
          <a:off x="1320800" y="135980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35379</xdr:rowOff>
    </xdr:from>
    <xdr:to>
      <xdr:col>11</xdr:col>
      <xdr:colOff>60325</xdr:colOff>
      <xdr:row>79</xdr:row>
      <xdr:rowOff>136979</xdr:rowOff>
    </xdr:to>
    <xdr:sp macro="" textlink="">
      <xdr:nvSpPr>
        <xdr:cNvPr id="382" name="フローチャート: 判断 381"/>
        <xdr:cNvSpPr/>
      </xdr:nvSpPr>
      <xdr:spPr>
        <a:xfrm>
          <a:off x="2159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121756</xdr:rowOff>
    </xdr:from>
    <xdr:ext cx="762000" cy="259045"/>
    <xdr:sp macro="" textlink="">
      <xdr:nvSpPr>
        <xdr:cNvPr id="383" name="テキスト ボックス 382"/>
        <xdr:cNvSpPr txBox="1"/>
      </xdr:nvSpPr>
      <xdr:spPr>
        <a:xfrm>
          <a:off x="1828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157843</xdr:rowOff>
    </xdr:from>
    <xdr:to>
      <xdr:col>6</xdr:col>
      <xdr:colOff>171450</xdr:colOff>
      <xdr:row>81</xdr:row>
      <xdr:rowOff>87993</xdr:rowOff>
    </xdr:to>
    <xdr:sp macro="" textlink="">
      <xdr:nvSpPr>
        <xdr:cNvPr id="384" name="フローチャート: 判断 383"/>
        <xdr:cNvSpPr/>
      </xdr:nvSpPr>
      <xdr:spPr>
        <a:xfrm>
          <a:off x="1270000" y="138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72770</xdr:rowOff>
    </xdr:from>
    <xdr:ext cx="762000" cy="259045"/>
    <xdr:sp macro="" textlink="">
      <xdr:nvSpPr>
        <xdr:cNvPr id="385" name="テキスト ボックス 384"/>
        <xdr:cNvSpPr txBox="1"/>
      </xdr:nvSpPr>
      <xdr:spPr>
        <a:xfrm>
          <a:off x="939800" y="139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91" name="楕円 390"/>
        <xdr:cNvSpPr/>
      </xdr:nvSpPr>
      <xdr:spPr>
        <a:xfrm>
          <a:off x="47752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113591</xdr:rowOff>
    </xdr:from>
    <xdr:ext cx="762000" cy="259045"/>
    <xdr:sp macro="" textlink="">
      <xdr:nvSpPr>
        <xdr:cNvPr id="392" name="公債費該当値テキスト"/>
        <xdr:cNvSpPr txBox="1"/>
      </xdr:nvSpPr>
      <xdr:spPr>
        <a:xfrm>
          <a:off x="4914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35379</xdr:rowOff>
    </xdr:from>
    <xdr:to>
      <xdr:col>20</xdr:col>
      <xdr:colOff>38100</xdr:colOff>
      <xdr:row>79</xdr:row>
      <xdr:rowOff>136979</xdr:rowOff>
    </xdr:to>
    <xdr:sp macro="" textlink="">
      <xdr:nvSpPr>
        <xdr:cNvPr id="393" name="楕円 392"/>
        <xdr:cNvSpPr/>
      </xdr:nvSpPr>
      <xdr:spPr>
        <a:xfrm>
          <a:off x="3937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121756</xdr:rowOff>
    </xdr:from>
    <xdr:ext cx="736600" cy="259045"/>
    <xdr:sp macro="" textlink="">
      <xdr:nvSpPr>
        <xdr:cNvPr id="394" name="テキスト ボックス 393"/>
        <xdr:cNvSpPr txBox="1"/>
      </xdr:nvSpPr>
      <xdr:spPr>
        <a:xfrm>
          <a:off x="3606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2721</xdr:rowOff>
    </xdr:from>
    <xdr:to>
      <xdr:col>15</xdr:col>
      <xdr:colOff>149225</xdr:colOff>
      <xdr:row>79</xdr:row>
      <xdr:rowOff>104321</xdr:rowOff>
    </xdr:to>
    <xdr:sp macro="" textlink="">
      <xdr:nvSpPr>
        <xdr:cNvPr id="395" name="楕円 394"/>
        <xdr:cNvSpPr/>
      </xdr:nvSpPr>
      <xdr:spPr>
        <a:xfrm>
          <a:off x="3048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89098</xdr:rowOff>
    </xdr:from>
    <xdr:ext cx="762000" cy="259045"/>
    <xdr:sp macro="" textlink="">
      <xdr:nvSpPr>
        <xdr:cNvPr id="396" name="テキスト ボックス 395"/>
        <xdr:cNvSpPr txBox="1"/>
      </xdr:nvSpPr>
      <xdr:spPr>
        <a:xfrm>
          <a:off x="2717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2721</xdr:rowOff>
    </xdr:from>
    <xdr:to>
      <xdr:col>11</xdr:col>
      <xdr:colOff>60325</xdr:colOff>
      <xdr:row>79</xdr:row>
      <xdr:rowOff>104321</xdr:rowOff>
    </xdr:to>
    <xdr:sp macro="" textlink="">
      <xdr:nvSpPr>
        <xdr:cNvPr id="397" name="楕円 396"/>
        <xdr:cNvSpPr/>
      </xdr:nvSpPr>
      <xdr:spPr>
        <a:xfrm>
          <a:off x="2159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114498</xdr:rowOff>
    </xdr:from>
    <xdr:ext cx="762000" cy="259045"/>
    <xdr:sp macro="" textlink="">
      <xdr:nvSpPr>
        <xdr:cNvPr id="398" name="テキスト ボックス 397"/>
        <xdr:cNvSpPr txBox="1"/>
      </xdr:nvSpPr>
      <xdr:spPr>
        <a:xfrm>
          <a:off x="1828800" y="1331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9" name="楕円 398"/>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73677</xdr:rowOff>
    </xdr:from>
    <xdr:ext cx="762000" cy="259045"/>
    <xdr:sp macro="" textlink="">
      <xdr:nvSpPr>
        <xdr:cNvPr id="400" name="テキスト ボックス 399"/>
        <xdr:cNvSpPr txBox="1"/>
      </xdr:nvSpPr>
      <xdr:spPr>
        <a:xfrm>
          <a:off x="9398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公債費以外は、扶助費や物件費などが増加した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、都区財政調整交付金が大きく増加したことなどにより、経常的一般財源等が大幅な増となったため、前年度から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低下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78.2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扶助費はもとより維持補修費についても増加していくことが見込まれる。引き続き、内部努力の徹底と外部化を基軸とした事業見直しを推進するとともに、施設の計画的な管理に努め、持続可能な行財政運営を維持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15" name="直線コネクタ 414"/>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16" name="テキスト ボックス 415"/>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7" name="直線コネクタ 416"/>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8" name="テキスト ボックス 417"/>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9" name="直線コネクタ 418"/>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0" name="テキスト ボックス 419"/>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23" name="直線コネクタ 422"/>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24" name="テキスト ボックス 423"/>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27" name="直線コネクタ 426"/>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28" name="テキスト ボックス 427"/>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60325</xdr:rowOff>
    </xdr:from>
    <xdr:to>
      <xdr:col>82</xdr:col>
      <xdr:colOff>107950</xdr:colOff>
      <xdr:row>80</xdr:row>
      <xdr:rowOff>146050</xdr:rowOff>
    </xdr:to>
    <xdr:cxnSp macro="">
      <xdr:nvCxnSpPr>
        <xdr:cNvPr id="432" name="直線コネクタ 431"/>
        <xdr:cNvCxnSpPr/>
      </xdr:nvCxnSpPr>
      <xdr:spPr>
        <a:xfrm flipV="1">
          <a:off x="16510000" y="1257617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3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34" name="直線コネクタ 43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146702</xdr:rowOff>
    </xdr:from>
    <xdr:ext cx="762000" cy="259045"/>
    <xdr:sp macro="" textlink="">
      <xdr:nvSpPr>
        <xdr:cNvPr id="435" name="公債費以外最大値テキスト"/>
        <xdr:cNvSpPr txBox="1"/>
      </xdr:nvSpPr>
      <xdr:spPr>
        <a:xfrm>
          <a:off x="16598900" y="1231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60325</xdr:rowOff>
    </xdr:from>
    <xdr:to>
      <xdr:col>82</xdr:col>
      <xdr:colOff>196850</xdr:colOff>
      <xdr:row>73</xdr:row>
      <xdr:rowOff>60325</xdr:rowOff>
    </xdr:to>
    <xdr:cxnSp macro="">
      <xdr:nvCxnSpPr>
        <xdr:cNvPr id="436" name="直線コネクタ 435"/>
        <xdr:cNvCxnSpPr/>
      </xdr:nvCxnSpPr>
      <xdr:spPr>
        <a:xfrm>
          <a:off x="16421100" y="1257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31750</xdr:rowOff>
    </xdr:from>
    <xdr:to>
      <xdr:col>82</xdr:col>
      <xdr:colOff>107950</xdr:colOff>
      <xdr:row>81</xdr:row>
      <xdr:rowOff>12700</xdr:rowOff>
    </xdr:to>
    <xdr:cxnSp macro="">
      <xdr:nvCxnSpPr>
        <xdr:cNvPr id="437" name="直線コネクタ 436"/>
        <xdr:cNvCxnSpPr/>
      </xdr:nvCxnSpPr>
      <xdr:spPr>
        <a:xfrm flipV="1">
          <a:off x="15671800" y="13576300"/>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45102</xdr:rowOff>
    </xdr:from>
    <xdr:ext cx="762000" cy="259045"/>
    <xdr:sp macro="" textlink="">
      <xdr:nvSpPr>
        <xdr:cNvPr id="438" name="公債費以外平均値テキスト"/>
        <xdr:cNvSpPr txBox="1"/>
      </xdr:nvSpPr>
      <xdr:spPr>
        <a:xfrm>
          <a:off x="16598900" y="13246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28575</xdr:rowOff>
    </xdr:from>
    <xdr:to>
      <xdr:col>82</xdr:col>
      <xdr:colOff>158750</xdr:colOff>
      <xdr:row>78</xdr:row>
      <xdr:rowOff>130175</xdr:rowOff>
    </xdr:to>
    <xdr:sp macro="" textlink="">
      <xdr:nvSpPr>
        <xdr:cNvPr id="439" name="フローチャート: 判断 438"/>
        <xdr:cNvSpPr/>
      </xdr:nvSpPr>
      <xdr:spPr>
        <a:xfrm>
          <a:off x="16459200" y="1340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165100</xdr:rowOff>
    </xdr:from>
    <xdr:to>
      <xdr:col>78</xdr:col>
      <xdr:colOff>69850</xdr:colOff>
      <xdr:row>81</xdr:row>
      <xdr:rowOff>12700</xdr:rowOff>
    </xdr:to>
    <xdr:cxnSp macro="">
      <xdr:nvCxnSpPr>
        <xdr:cNvPr id="440" name="直線コネクタ 439"/>
        <xdr:cNvCxnSpPr/>
      </xdr:nvCxnSpPr>
      <xdr:spPr>
        <a:xfrm>
          <a:off x="14782800" y="13881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76200</xdr:rowOff>
    </xdr:from>
    <xdr:to>
      <xdr:col>78</xdr:col>
      <xdr:colOff>120650</xdr:colOff>
      <xdr:row>79</xdr:row>
      <xdr:rowOff>6350</xdr:rowOff>
    </xdr:to>
    <xdr:sp macro="" textlink="">
      <xdr:nvSpPr>
        <xdr:cNvPr id="441" name="フローチャート: 判断 440"/>
        <xdr:cNvSpPr/>
      </xdr:nvSpPr>
      <xdr:spPr>
        <a:xfrm>
          <a:off x="15621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16527</xdr:rowOff>
    </xdr:from>
    <xdr:ext cx="736600" cy="259045"/>
    <xdr:sp macro="" textlink="">
      <xdr:nvSpPr>
        <xdr:cNvPr id="442" name="テキスト ボックス 441"/>
        <xdr:cNvSpPr txBox="1"/>
      </xdr:nvSpPr>
      <xdr:spPr>
        <a:xfrm>
          <a:off x="15290800" y="1321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22225</xdr:rowOff>
    </xdr:from>
    <xdr:to>
      <xdr:col>73</xdr:col>
      <xdr:colOff>180975</xdr:colOff>
      <xdr:row>80</xdr:row>
      <xdr:rowOff>165100</xdr:rowOff>
    </xdr:to>
    <xdr:cxnSp macro="">
      <xdr:nvCxnSpPr>
        <xdr:cNvPr id="443" name="直線コネクタ 442"/>
        <xdr:cNvCxnSpPr/>
      </xdr:nvCxnSpPr>
      <xdr:spPr>
        <a:xfrm>
          <a:off x="13893800" y="137382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44" name="フローチャート: 判断 443"/>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73677</xdr:rowOff>
    </xdr:from>
    <xdr:ext cx="762000" cy="259045"/>
    <xdr:sp macro="" textlink="">
      <xdr:nvSpPr>
        <xdr:cNvPr id="445" name="テキスト ボックス 444"/>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22225</xdr:rowOff>
    </xdr:from>
    <xdr:to>
      <xdr:col>69</xdr:col>
      <xdr:colOff>92075</xdr:colOff>
      <xdr:row>81</xdr:row>
      <xdr:rowOff>69850</xdr:rowOff>
    </xdr:to>
    <xdr:cxnSp macro="">
      <xdr:nvCxnSpPr>
        <xdr:cNvPr id="446" name="直線コネクタ 445"/>
        <xdr:cNvCxnSpPr/>
      </xdr:nvCxnSpPr>
      <xdr:spPr>
        <a:xfrm flipV="1">
          <a:off x="13004800" y="13738225"/>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114300</xdr:rowOff>
    </xdr:from>
    <xdr:to>
      <xdr:col>69</xdr:col>
      <xdr:colOff>142875</xdr:colOff>
      <xdr:row>77</xdr:row>
      <xdr:rowOff>44450</xdr:rowOff>
    </xdr:to>
    <xdr:sp macro="" textlink="">
      <xdr:nvSpPr>
        <xdr:cNvPr id="447" name="フローチャート: 判断 446"/>
        <xdr:cNvSpPr/>
      </xdr:nvSpPr>
      <xdr:spPr>
        <a:xfrm>
          <a:off x="13843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48" name="テキスト ボックス 447"/>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49" name="フローチャート: 判断 448"/>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50" name="テキスト ボックス 449"/>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56" name="楕円 455"/>
        <xdr:cNvSpPr/>
      </xdr:nvSpPr>
      <xdr:spPr>
        <a:xfrm>
          <a:off x="16459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124477</xdr:rowOff>
    </xdr:from>
    <xdr:ext cx="762000" cy="259045"/>
    <xdr:sp macro="" textlink="">
      <xdr:nvSpPr>
        <xdr:cNvPr id="457" name="公債費以外該当値テキスト"/>
        <xdr:cNvSpPr txBox="1"/>
      </xdr:nvSpPr>
      <xdr:spPr>
        <a:xfrm>
          <a:off x="16598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133350</xdr:rowOff>
    </xdr:from>
    <xdr:to>
      <xdr:col>78</xdr:col>
      <xdr:colOff>120650</xdr:colOff>
      <xdr:row>81</xdr:row>
      <xdr:rowOff>63500</xdr:rowOff>
    </xdr:to>
    <xdr:sp macro="" textlink="">
      <xdr:nvSpPr>
        <xdr:cNvPr id="458" name="楕円 457"/>
        <xdr:cNvSpPr/>
      </xdr:nvSpPr>
      <xdr:spPr>
        <a:xfrm>
          <a:off x="156210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48277</xdr:rowOff>
    </xdr:from>
    <xdr:ext cx="736600" cy="259045"/>
    <xdr:sp macro="" textlink="">
      <xdr:nvSpPr>
        <xdr:cNvPr id="459" name="テキスト ボックス 458"/>
        <xdr:cNvSpPr txBox="1"/>
      </xdr:nvSpPr>
      <xdr:spPr>
        <a:xfrm>
          <a:off x="15290800" y="1393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114300</xdr:rowOff>
    </xdr:from>
    <xdr:to>
      <xdr:col>74</xdr:col>
      <xdr:colOff>31750</xdr:colOff>
      <xdr:row>81</xdr:row>
      <xdr:rowOff>44450</xdr:rowOff>
    </xdr:to>
    <xdr:sp macro="" textlink="">
      <xdr:nvSpPr>
        <xdr:cNvPr id="460" name="楕円 459"/>
        <xdr:cNvSpPr/>
      </xdr:nvSpPr>
      <xdr:spPr>
        <a:xfrm>
          <a:off x="14732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29227</xdr:rowOff>
    </xdr:from>
    <xdr:ext cx="762000" cy="259045"/>
    <xdr:sp macro="" textlink="">
      <xdr:nvSpPr>
        <xdr:cNvPr id="461" name="テキスト ボックス 460"/>
        <xdr:cNvSpPr txBox="1"/>
      </xdr:nvSpPr>
      <xdr:spPr>
        <a:xfrm>
          <a:off x="14401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142875</xdr:rowOff>
    </xdr:from>
    <xdr:to>
      <xdr:col>69</xdr:col>
      <xdr:colOff>142875</xdr:colOff>
      <xdr:row>80</xdr:row>
      <xdr:rowOff>73025</xdr:rowOff>
    </xdr:to>
    <xdr:sp macro="" textlink="">
      <xdr:nvSpPr>
        <xdr:cNvPr id="462" name="楕円 461"/>
        <xdr:cNvSpPr/>
      </xdr:nvSpPr>
      <xdr:spPr>
        <a:xfrm>
          <a:off x="13843000" y="136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57802</xdr:rowOff>
    </xdr:from>
    <xdr:ext cx="762000" cy="259045"/>
    <xdr:sp macro="" textlink="">
      <xdr:nvSpPr>
        <xdr:cNvPr id="463" name="テキスト ボックス 462"/>
        <xdr:cNvSpPr txBox="1"/>
      </xdr:nvSpPr>
      <xdr:spPr>
        <a:xfrm>
          <a:off x="13512800" y="1377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19050</xdr:rowOff>
    </xdr:from>
    <xdr:to>
      <xdr:col>65</xdr:col>
      <xdr:colOff>53975</xdr:colOff>
      <xdr:row>81</xdr:row>
      <xdr:rowOff>120650</xdr:rowOff>
    </xdr:to>
    <xdr:sp macro="" textlink="">
      <xdr:nvSpPr>
        <xdr:cNvPr id="464" name="楕円 463"/>
        <xdr:cNvSpPr/>
      </xdr:nvSpPr>
      <xdr:spPr>
        <a:xfrm>
          <a:off x="12954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105427</xdr:rowOff>
    </xdr:from>
    <xdr:ext cx="762000" cy="259045"/>
    <xdr:sp macro="" textlink="">
      <xdr:nvSpPr>
        <xdr:cNvPr id="465" name="テキスト ボックス 464"/>
        <xdr:cNvSpPr txBox="1"/>
      </xdr:nvSpPr>
      <xdr:spPr>
        <a:xfrm>
          <a:off x="12623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114971</xdr:rowOff>
    </xdr:from>
    <xdr:to>
      <xdr:col>29</xdr:col>
      <xdr:colOff>127000</xdr:colOff>
      <xdr:row>19</xdr:row>
      <xdr:rowOff>86832</xdr:rowOff>
    </xdr:to>
    <xdr:cxnSp macro="">
      <xdr:nvCxnSpPr>
        <xdr:cNvPr id="47" name="直線コネクタ 46"/>
        <xdr:cNvCxnSpPr/>
      </xdr:nvCxnSpPr>
      <xdr:spPr bwMode="auto">
        <a:xfrm flipV="1">
          <a:off x="5651500" y="2048546"/>
          <a:ext cx="0" cy="1343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29898</xdr:rowOff>
    </xdr:from>
    <xdr:ext cx="762000" cy="259045"/>
    <xdr:sp macro="" textlink="">
      <xdr:nvSpPr>
        <xdr:cNvPr id="50" name="人口1人当たり決算額の推移最大値テキスト130"/>
        <xdr:cNvSpPr txBox="1"/>
      </xdr:nvSpPr>
      <xdr:spPr>
        <a:xfrm>
          <a:off x="5740400" y="179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114971</xdr:rowOff>
    </xdr:from>
    <xdr:to>
      <xdr:col>30</xdr:col>
      <xdr:colOff>25400</xdr:colOff>
      <xdr:row>11</xdr:row>
      <xdr:rowOff>114971</xdr:rowOff>
    </xdr:to>
    <xdr:cxnSp macro="">
      <xdr:nvCxnSpPr>
        <xdr:cNvPr id="51" name="直線コネクタ 50"/>
        <xdr:cNvCxnSpPr/>
      </xdr:nvCxnSpPr>
      <xdr:spPr bwMode="auto">
        <a:xfrm>
          <a:off x="5562600" y="2048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62426</xdr:rowOff>
    </xdr:from>
    <xdr:to>
      <xdr:col>29</xdr:col>
      <xdr:colOff>127000</xdr:colOff>
      <xdr:row>18</xdr:row>
      <xdr:rowOff>66759</xdr:rowOff>
    </xdr:to>
    <xdr:cxnSp macro="">
      <xdr:nvCxnSpPr>
        <xdr:cNvPr id="52" name="直線コネクタ 51"/>
        <xdr:cNvCxnSpPr/>
      </xdr:nvCxnSpPr>
      <xdr:spPr bwMode="auto">
        <a:xfrm>
          <a:off x="5003800" y="3196151"/>
          <a:ext cx="647700" cy="4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51536</xdr:rowOff>
    </xdr:from>
    <xdr:ext cx="762000" cy="259045"/>
    <xdr:sp macro="" textlink="">
      <xdr:nvSpPr>
        <xdr:cNvPr id="53" name="人口1人当たり決算額の推移平均値テキスト130"/>
        <xdr:cNvSpPr txBox="1"/>
      </xdr:nvSpPr>
      <xdr:spPr>
        <a:xfrm>
          <a:off x="5740400" y="3185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69952</xdr:rowOff>
    </xdr:from>
    <xdr:to>
      <xdr:col>29</xdr:col>
      <xdr:colOff>177800</xdr:colOff>
      <xdr:row>19</xdr:row>
      <xdr:rowOff>102</xdr:rowOff>
    </xdr:to>
    <xdr:sp macro="" textlink="">
      <xdr:nvSpPr>
        <xdr:cNvPr id="54" name="フローチャート: 判断 53"/>
        <xdr:cNvSpPr/>
      </xdr:nvSpPr>
      <xdr:spPr bwMode="auto">
        <a:xfrm>
          <a:off x="56007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62426</xdr:rowOff>
    </xdr:from>
    <xdr:to>
      <xdr:col>26</xdr:col>
      <xdr:colOff>50800</xdr:colOff>
      <xdr:row>18</xdr:row>
      <xdr:rowOff>68359</xdr:rowOff>
    </xdr:to>
    <xdr:cxnSp macro="">
      <xdr:nvCxnSpPr>
        <xdr:cNvPr id="55" name="直線コネクタ 54"/>
        <xdr:cNvCxnSpPr/>
      </xdr:nvCxnSpPr>
      <xdr:spPr bwMode="auto">
        <a:xfrm flipV="1">
          <a:off x="4305300" y="3196151"/>
          <a:ext cx="698500" cy="5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54810</xdr:rowOff>
    </xdr:from>
    <xdr:to>
      <xdr:col>26</xdr:col>
      <xdr:colOff>101600</xdr:colOff>
      <xdr:row>18</xdr:row>
      <xdr:rowOff>156410</xdr:rowOff>
    </xdr:to>
    <xdr:sp macro="" textlink="">
      <xdr:nvSpPr>
        <xdr:cNvPr id="56" name="フローチャート: 判断 55"/>
        <xdr:cNvSpPr/>
      </xdr:nvSpPr>
      <xdr:spPr bwMode="auto">
        <a:xfrm>
          <a:off x="4953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141186</xdr:rowOff>
    </xdr:from>
    <xdr:ext cx="736600" cy="259045"/>
    <xdr:sp macro="" textlink="">
      <xdr:nvSpPr>
        <xdr:cNvPr id="57" name="テキスト ボックス 56"/>
        <xdr:cNvSpPr txBox="1"/>
      </xdr:nvSpPr>
      <xdr:spPr>
        <a:xfrm>
          <a:off x="4622800" y="327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55154</xdr:rowOff>
    </xdr:from>
    <xdr:to>
      <xdr:col>22</xdr:col>
      <xdr:colOff>114300</xdr:colOff>
      <xdr:row>18</xdr:row>
      <xdr:rowOff>68359</xdr:rowOff>
    </xdr:to>
    <xdr:cxnSp macro="">
      <xdr:nvCxnSpPr>
        <xdr:cNvPr id="58" name="直線コネクタ 57"/>
        <xdr:cNvCxnSpPr/>
      </xdr:nvCxnSpPr>
      <xdr:spPr bwMode="auto">
        <a:xfrm>
          <a:off x="3606800" y="3188879"/>
          <a:ext cx="698500" cy="13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48812</xdr:rowOff>
    </xdr:from>
    <xdr:to>
      <xdr:col>22</xdr:col>
      <xdr:colOff>165100</xdr:colOff>
      <xdr:row>18</xdr:row>
      <xdr:rowOff>150412</xdr:rowOff>
    </xdr:to>
    <xdr:sp macro="" textlink="">
      <xdr:nvSpPr>
        <xdr:cNvPr id="59" name="フローチャート: 判断 58"/>
        <xdr:cNvSpPr/>
      </xdr:nvSpPr>
      <xdr:spPr bwMode="auto">
        <a:xfrm>
          <a:off x="4254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135188</xdr:rowOff>
    </xdr:from>
    <xdr:ext cx="762000" cy="259045"/>
    <xdr:sp macro="" textlink="">
      <xdr:nvSpPr>
        <xdr:cNvPr id="60" name="テキスト ボックス 59"/>
        <xdr:cNvSpPr txBox="1"/>
      </xdr:nvSpPr>
      <xdr:spPr>
        <a:xfrm>
          <a:off x="3924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51508</xdr:rowOff>
    </xdr:from>
    <xdr:to>
      <xdr:col>18</xdr:col>
      <xdr:colOff>177800</xdr:colOff>
      <xdr:row>18</xdr:row>
      <xdr:rowOff>55154</xdr:rowOff>
    </xdr:to>
    <xdr:cxnSp macro="">
      <xdr:nvCxnSpPr>
        <xdr:cNvPr id="61" name="直線コネクタ 60"/>
        <xdr:cNvCxnSpPr/>
      </xdr:nvCxnSpPr>
      <xdr:spPr bwMode="auto">
        <a:xfrm>
          <a:off x="2908300" y="3185233"/>
          <a:ext cx="698500" cy="3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48594</xdr:rowOff>
    </xdr:from>
    <xdr:to>
      <xdr:col>19</xdr:col>
      <xdr:colOff>38100</xdr:colOff>
      <xdr:row>18</xdr:row>
      <xdr:rowOff>150194</xdr:rowOff>
    </xdr:to>
    <xdr:sp macro="" textlink="">
      <xdr:nvSpPr>
        <xdr:cNvPr id="62" name="フローチャート: 判断 61"/>
        <xdr:cNvSpPr/>
      </xdr:nvSpPr>
      <xdr:spPr bwMode="auto">
        <a:xfrm>
          <a:off x="35560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134971</xdr:rowOff>
    </xdr:from>
    <xdr:ext cx="762000" cy="259045"/>
    <xdr:sp macro="" textlink="">
      <xdr:nvSpPr>
        <xdr:cNvPr id="63" name="テキスト ボックス 62"/>
        <xdr:cNvSpPr txBox="1"/>
      </xdr:nvSpPr>
      <xdr:spPr>
        <a:xfrm>
          <a:off x="32258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42748</xdr:rowOff>
    </xdr:from>
    <xdr:to>
      <xdr:col>15</xdr:col>
      <xdr:colOff>101600</xdr:colOff>
      <xdr:row>18</xdr:row>
      <xdr:rowOff>144348</xdr:rowOff>
    </xdr:to>
    <xdr:sp macro="" textlink="">
      <xdr:nvSpPr>
        <xdr:cNvPr id="64" name="フローチャート: 判断 63"/>
        <xdr:cNvSpPr/>
      </xdr:nvSpPr>
      <xdr:spPr bwMode="auto">
        <a:xfrm>
          <a:off x="2857500" y="3176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129125</xdr:rowOff>
    </xdr:from>
    <xdr:ext cx="762000" cy="259045"/>
    <xdr:sp macro="" textlink="">
      <xdr:nvSpPr>
        <xdr:cNvPr id="65" name="テキスト ボックス 64"/>
        <xdr:cNvSpPr txBox="1"/>
      </xdr:nvSpPr>
      <xdr:spPr>
        <a:xfrm>
          <a:off x="2527300" y="3262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15959</xdr:rowOff>
    </xdr:from>
    <xdr:to>
      <xdr:col>29</xdr:col>
      <xdr:colOff>177800</xdr:colOff>
      <xdr:row>18</xdr:row>
      <xdr:rowOff>117559</xdr:rowOff>
    </xdr:to>
    <xdr:sp macro="" textlink="">
      <xdr:nvSpPr>
        <xdr:cNvPr id="71" name="楕円 70"/>
        <xdr:cNvSpPr/>
      </xdr:nvSpPr>
      <xdr:spPr bwMode="auto">
        <a:xfrm>
          <a:off x="5600700" y="3149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32486</xdr:rowOff>
    </xdr:from>
    <xdr:ext cx="762000" cy="259045"/>
    <xdr:sp macro="" textlink="">
      <xdr:nvSpPr>
        <xdr:cNvPr id="72" name="人口1人当たり決算額の推移該当値テキスト130"/>
        <xdr:cNvSpPr txBox="1"/>
      </xdr:nvSpPr>
      <xdr:spPr>
        <a:xfrm>
          <a:off x="5740400" y="299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11626</xdr:rowOff>
    </xdr:from>
    <xdr:to>
      <xdr:col>26</xdr:col>
      <xdr:colOff>101600</xdr:colOff>
      <xdr:row>18</xdr:row>
      <xdr:rowOff>113226</xdr:rowOff>
    </xdr:to>
    <xdr:sp macro="" textlink="">
      <xdr:nvSpPr>
        <xdr:cNvPr id="73" name="楕円 72"/>
        <xdr:cNvSpPr/>
      </xdr:nvSpPr>
      <xdr:spPr bwMode="auto">
        <a:xfrm>
          <a:off x="4953000" y="314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123403</xdr:rowOff>
    </xdr:from>
    <xdr:ext cx="736600" cy="259045"/>
    <xdr:sp macro="" textlink="">
      <xdr:nvSpPr>
        <xdr:cNvPr id="74" name="テキスト ボックス 73"/>
        <xdr:cNvSpPr txBox="1"/>
      </xdr:nvSpPr>
      <xdr:spPr>
        <a:xfrm>
          <a:off x="4622800" y="2914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17559</xdr:rowOff>
    </xdr:from>
    <xdr:to>
      <xdr:col>22</xdr:col>
      <xdr:colOff>165100</xdr:colOff>
      <xdr:row>18</xdr:row>
      <xdr:rowOff>119159</xdr:rowOff>
    </xdr:to>
    <xdr:sp macro="" textlink="">
      <xdr:nvSpPr>
        <xdr:cNvPr id="75" name="楕円 74"/>
        <xdr:cNvSpPr/>
      </xdr:nvSpPr>
      <xdr:spPr bwMode="auto">
        <a:xfrm>
          <a:off x="4254500" y="3151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129336</xdr:rowOff>
    </xdr:from>
    <xdr:ext cx="762000" cy="259045"/>
    <xdr:sp macro="" textlink="">
      <xdr:nvSpPr>
        <xdr:cNvPr id="76" name="テキスト ボックス 75"/>
        <xdr:cNvSpPr txBox="1"/>
      </xdr:nvSpPr>
      <xdr:spPr>
        <a:xfrm>
          <a:off x="3924300" y="292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4354</xdr:rowOff>
    </xdr:from>
    <xdr:to>
      <xdr:col>19</xdr:col>
      <xdr:colOff>38100</xdr:colOff>
      <xdr:row>18</xdr:row>
      <xdr:rowOff>105954</xdr:rowOff>
    </xdr:to>
    <xdr:sp macro="" textlink="">
      <xdr:nvSpPr>
        <xdr:cNvPr id="77" name="楕円 76"/>
        <xdr:cNvSpPr/>
      </xdr:nvSpPr>
      <xdr:spPr bwMode="auto">
        <a:xfrm>
          <a:off x="3556000" y="3138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116131</xdr:rowOff>
    </xdr:from>
    <xdr:ext cx="762000" cy="259045"/>
    <xdr:sp macro="" textlink="">
      <xdr:nvSpPr>
        <xdr:cNvPr id="78" name="テキスト ボックス 77"/>
        <xdr:cNvSpPr txBox="1"/>
      </xdr:nvSpPr>
      <xdr:spPr>
        <a:xfrm>
          <a:off x="3225800" y="290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708</xdr:rowOff>
    </xdr:from>
    <xdr:to>
      <xdr:col>15</xdr:col>
      <xdr:colOff>101600</xdr:colOff>
      <xdr:row>18</xdr:row>
      <xdr:rowOff>102308</xdr:rowOff>
    </xdr:to>
    <xdr:sp macro="" textlink="">
      <xdr:nvSpPr>
        <xdr:cNvPr id="79" name="楕円 78"/>
        <xdr:cNvSpPr/>
      </xdr:nvSpPr>
      <xdr:spPr bwMode="auto">
        <a:xfrm>
          <a:off x="2857500" y="3134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112485</xdr:rowOff>
    </xdr:from>
    <xdr:ext cx="762000" cy="259045"/>
    <xdr:sp macro="" textlink="">
      <xdr:nvSpPr>
        <xdr:cNvPr id="80" name="テキスト ボックス 79"/>
        <xdr:cNvSpPr txBox="1"/>
      </xdr:nvSpPr>
      <xdr:spPr>
        <a:xfrm>
          <a:off x="2527300" y="290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114960</xdr:rowOff>
    </xdr:from>
    <xdr:to>
      <xdr:col>29</xdr:col>
      <xdr:colOff>127000</xdr:colOff>
      <xdr:row>37</xdr:row>
      <xdr:rowOff>214782</xdr:rowOff>
    </xdr:to>
    <xdr:cxnSp macro="">
      <xdr:nvCxnSpPr>
        <xdr:cNvPr id="106" name="直線コネクタ 105"/>
        <xdr:cNvCxnSpPr/>
      </xdr:nvCxnSpPr>
      <xdr:spPr bwMode="auto">
        <a:xfrm flipV="1">
          <a:off x="5651500" y="6039510"/>
          <a:ext cx="0" cy="12999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186859</xdr:rowOff>
    </xdr:from>
    <xdr:ext cx="762000" cy="259045"/>
    <xdr:sp macro="" textlink="">
      <xdr:nvSpPr>
        <xdr:cNvPr id="107" name="人口1人当たり決算額の推移最小値テキスト445"/>
        <xdr:cNvSpPr txBox="1"/>
      </xdr:nvSpPr>
      <xdr:spPr>
        <a:xfrm>
          <a:off x="5740400" y="731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214782</xdr:rowOff>
    </xdr:from>
    <xdr:to>
      <xdr:col>30</xdr:col>
      <xdr:colOff>25400</xdr:colOff>
      <xdr:row>37</xdr:row>
      <xdr:rowOff>214782</xdr:rowOff>
    </xdr:to>
    <xdr:cxnSp macro="">
      <xdr:nvCxnSpPr>
        <xdr:cNvPr id="108" name="直線コネクタ 107"/>
        <xdr:cNvCxnSpPr/>
      </xdr:nvCxnSpPr>
      <xdr:spPr bwMode="auto">
        <a:xfrm>
          <a:off x="5562600" y="7339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29887</xdr:rowOff>
    </xdr:from>
    <xdr:ext cx="762000" cy="259045"/>
    <xdr:sp macro="" textlink="">
      <xdr:nvSpPr>
        <xdr:cNvPr id="109" name="人口1人当たり決算額の推移最大値テキスト445"/>
        <xdr:cNvSpPr txBox="1"/>
      </xdr:nvSpPr>
      <xdr:spPr>
        <a:xfrm>
          <a:off x="5740400" y="57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114960</xdr:rowOff>
    </xdr:from>
    <xdr:to>
      <xdr:col>30</xdr:col>
      <xdr:colOff>25400</xdr:colOff>
      <xdr:row>33</xdr:row>
      <xdr:rowOff>114960</xdr:rowOff>
    </xdr:to>
    <xdr:cxnSp macro="">
      <xdr:nvCxnSpPr>
        <xdr:cNvPr id="110" name="直線コネクタ 109"/>
        <xdr:cNvCxnSpPr/>
      </xdr:nvCxnSpPr>
      <xdr:spPr bwMode="auto">
        <a:xfrm>
          <a:off x="5562600" y="6039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16663</xdr:rowOff>
    </xdr:from>
    <xdr:to>
      <xdr:col>29</xdr:col>
      <xdr:colOff>127000</xdr:colOff>
      <xdr:row>36</xdr:row>
      <xdr:rowOff>67335</xdr:rowOff>
    </xdr:to>
    <xdr:cxnSp macro="">
      <xdr:nvCxnSpPr>
        <xdr:cNvPr id="111" name="直線コネクタ 110"/>
        <xdr:cNvCxnSpPr/>
      </xdr:nvCxnSpPr>
      <xdr:spPr bwMode="auto">
        <a:xfrm flipV="1">
          <a:off x="5003800" y="6969913"/>
          <a:ext cx="647700" cy="5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10253</xdr:rowOff>
    </xdr:from>
    <xdr:ext cx="762000" cy="259045"/>
    <xdr:sp macro="" textlink="">
      <xdr:nvSpPr>
        <xdr:cNvPr id="112" name="人口1人当たり決算額の推移平均値テキスト445"/>
        <xdr:cNvSpPr txBox="1"/>
      </xdr:nvSpPr>
      <xdr:spPr>
        <a:xfrm>
          <a:off x="5740400" y="6963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38176</xdr:rowOff>
    </xdr:from>
    <xdr:to>
      <xdr:col>29</xdr:col>
      <xdr:colOff>177800</xdr:colOff>
      <xdr:row>36</xdr:row>
      <xdr:rowOff>139776</xdr:rowOff>
    </xdr:to>
    <xdr:sp macro="" textlink="">
      <xdr:nvSpPr>
        <xdr:cNvPr id="113" name="フローチャート: 判断 112"/>
        <xdr:cNvSpPr/>
      </xdr:nvSpPr>
      <xdr:spPr bwMode="auto">
        <a:xfrm>
          <a:off x="56007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67335</xdr:rowOff>
    </xdr:from>
    <xdr:to>
      <xdr:col>26</xdr:col>
      <xdr:colOff>50800</xdr:colOff>
      <xdr:row>36</xdr:row>
      <xdr:rowOff>110007</xdr:rowOff>
    </xdr:to>
    <xdr:cxnSp macro="">
      <xdr:nvCxnSpPr>
        <xdr:cNvPr id="114" name="直線コネクタ 113"/>
        <xdr:cNvCxnSpPr/>
      </xdr:nvCxnSpPr>
      <xdr:spPr bwMode="auto">
        <a:xfrm flipV="1">
          <a:off x="4305300" y="7020585"/>
          <a:ext cx="698500" cy="42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1524</xdr:rowOff>
    </xdr:from>
    <xdr:to>
      <xdr:col>26</xdr:col>
      <xdr:colOff>101600</xdr:colOff>
      <xdr:row>36</xdr:row>
      <xdr:rowOff>103124</xdr:rowOff>
    </xdr:to>
    <xdr:sp macro="" textlink="">
      <xdr:nvSpPr>
        <xdr:cNvPr id="115" name="フローチャート: 判断 114"/>
        <xdr:cNvSpPr/>
      </xdr:nvSpPr>
      <xdr:spPr bwMode="auto">
        <a:xfrm>
          <a:off x="4953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113301</xdr:rowOff>
    </xdr:from>
    <xdr:ext cx="736600" cy="259045"/>
    <xdr:sp macro="" textlink="">
      <xdr:nvSpPr>
        <xdr:cNvPr id="116" name="テキスト ボックス 115"/>
        <xdr:cNvSpPr txBox="1"/>
      </xdr:nvSpPr>
      <xdr:spPr>
        <a:xfrm>
          <a:off x="4622800" y="6723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110007</xdr:rowOff>
    </xdr:from>
    <xdr:to>
      <xdr:col>22</xdr:col>
      <xdr:colOff>114300</xdr:colOff>
      <xdr:row>36</xdr:row>
      <xdr:rowOff>153898</xdr:rowOff>
    </xdr:to>
    <xdr:cxnSp macro="">
      <xdr:nvCxnSpPr>
        <xdr:cNvPr id="117" name="直線コネクタ 116"/>
        <xdr:cNvCxnSpPr/>
      </xdr:nvCxnSpPr>
      <xdr:spPr bwMode="auto">
        <a:xfrm flipV="1">
          <a:off x="3606800" y="7063257"/>
          <a:ext cx="698500" cy="43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298094</xdr:rowOff>
    </xdr:from>
    <xdr:to>
      <xdr:col>22</xdr:col>
      <xdr:colOff>165100</xdr:colOff>
      <xdr:row>36</xdr:row>
      <xdr:rowOff>56794</xdr:rowOff>
    </xdr:to>
    <xdr:sp macro="" textlink="">
      <xdr:nvSpPr>
        <xdr:cNvPr id="118" name="フローチャート: 判断 117"/>
        <xdr:cNvSpPr/>
      </xdr:nvSpPr>
      <xdr:spPr bwMode="auto">
        <a:xfrm>
          <a:off x="4254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66971</xdr:rowOff>
    </xdr:from>
    <xdr:ext cx="762000" cy="259045"/>
    <xdr:sp macro="" textlink="">
      <xdr:nvSpPr>
        <xdr:cNvPr id="119" name="テキスト ボックス 118"/>
        <xdr:cNvSpPr txBox="1"/>
      </xdr:nvSpPr>
      <xdr:spPr>
        <a:xfrm>
          <a:off x="3924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47142</xdr:rowOff>
    </xdr:from>
    <xdr:to>
      <xdr:col>18</xdr:col>
      <xdr:colOff>177800</xdr:colOff>
      <xdr:row>36</xdr:row>
      <xdr:rowOff>153898</xdr:rowOff>
    </xdr:to>
    <xdr:cxnSp macro="">
      <xdr:nvCxnSpPr>
        <xdr:cNvPr id="120" name="直線コネクタ 119"/>
        <xdr:cNvCxnSpPr/>
      </xdr:nvCxnSpPr>
      <xdr:spPr bwMode="auto">
        <a:xfrm>
          <a:off x="2908300" y="7000392"/>
          <a:ext cx="698500" cy="106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267843</xdr:rowOff>
    </xdr:from>
    <xdr:to>
      <xdr:col>19</xdr:col>
      <xdr:colOff>38100</xdr:colOff>
      <xdr:row>36</xdr:row>
      <xdr:rowOff>26543</xdr:rowOff>
    </xdr:to>
    <xdr:sp macro="" textlink="">
      <xdr:nvSpPr>
        <xdr:cNvPr id="121" name="フローチャート: 判断 120"/>
        <xdr:cNvSpPr/>
      </xdr:nvSpPr>
      <xdr:spPr bwMode="auto">
        <a:xfrm>
          <a:off x="3556000" y="68781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36720</xdr:rowOff>
    </xdr:from>
    <xdr:ext cx="762000" cy="259045"/>
    <xdr:sp macro="" textlink="">
      <xdr:nvSpPr>
        <xdr:cNvPr id="122" name="テキスト ボックス 121"/>
        <xdr:cNvSpPr txBox="1"/>
      </xdr:nvSpPr>
      <xdr:spPr>
        <a:xfrm>
          <a:off x="3225800" y="664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112090</xdr:rowOff>
    </xdr:from>
    <xdr:to>
      <xdr:col>15</xdr:col>
      <xdr:colOff>101600</xdr:colOff>
      <xdr:row>35</xdr:row>
      <xdr:rowOff>213690</xdr:rowOff>
    </xdr:to>
    <xdr:sp macro="" textlink="">
      <xdr:nvSpPr>
        <xdr:cNvPr id="123" name="フローチャート: 判断 122"/>
        <xdr:cNvSpPr/>
      </xdr:nvSpPr>
      <xdr:spPr bwMode="auto">
        <a:xfrm>
          <a:off x="2857500" y="672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223867</xdr:rowOff>
    </xdr:from>
    <xdr:ext cx="762000" cy="259045"/>
    <xdr:sp macro="" textlink="">
      <xdr:nvSpPr>
        <xdr:cNvPr id="124" name="テキスト ボックス 123"/>
        <xdr:cNvSpPr txBox="1"/>
      </xdr:nvSpPr>
      <xdr:spPr>
        <a:xfrm>
          <a:off x="2527300" y="649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308763</xdr:rowOff>
    </xdr:from>
    <xdr:to>
      <xdr:col>29</xdr:col>
      <xdr:colOff>177800</xdr:colOff>
      <xdr:row>36</xdr:row>
      <xdr:rowOff>67463</xdr:rowOff>
    </xdr:to>
    <xdr:sp macro="" textlink="">
      <xdr:nvSpPr>
        <xdr:cNvPr id="130" name="楕円 129"/>
        <xdr:cNvSpPr/>
      </xdr:nvSpPr>
      <xdr:spPr bwMode="auto">
        <a:xfrm>
          <a:off x="5600700" y="6919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153840</xdr:rowOff>
    </xdr:from>
    <xdr:ext cx="762000" cy="259045"/>
    <xdr:sp macro="" textlink="">
      <xdr:nvSpPr>
        <xdr:cNvPr id="131" name="人口1人当たり決算額の推移該当値テキスト445"/>
        <xdr:cNvSpPr txBox="1"/>
      </xdr:nvSpPr>
      <xdr:spPr>
        <a:xfrm>
          <a:off x="5740400" y="676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16535</xdr:rowOff>
    </xdr:from>
    <xdr:to>
      <xdr:col>26</xdr:col>
      <xdr:colOff>101600</xdr:colOff>
      <xdr:row>36</xdr:row>
      <xdr:rowOff>118135</xdr:rowOff>
    </xdr:to>
    <xdr:sp macro="" textlink="">
      <xdr:nvSpPr>
        <xdr:cNvPr id="132" name="楕円 131"/>
        <xdr:cNvSpPr/>
      </xdr:nvSpPr>
      <xdr:spPr bwMode="auto">
        <a:xfrm>
          <a:off x="4953000" y="6969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102912</xdr:rowOff>
    </xdr:from>
    <xdr:ext cx="736600" cy="259045"/>
    <xdr:sp macro="" textlink="">
      <xdr:nvSpPr>
        <xdr:cNvPr id="133" name="テキスト ボックス 132"/>
        <xdr:cNvSpPr txBox="1"/>
      </xdr:nvSpPr>
      <xdr:spPr>
        <a:xfrm>
          <a:off x="4622800" y="705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59207</xdr:rowOff>
    </xdr:from>
    <xdr:to>
      <xdr:col>22</xdr:col>
      <xdr:colOff>165100</xdr:colOff>
      <xdr:row>36</xdr:row>
      <xdr:rowOff>160807</xdr:rowOff>
    </xdr:to>
    <xdr:sp macro="" textlink="">
      <xdr:nvSpPr>
        <xdr:cNvPr id="134" name="楕円 133"/>
        <xdr:cNvSpPr/>
      </xdr:nvSpPr>
      <xdr:spPr bwMode="auto">
        <a:xfrm>
          <a:off x="4254500" y="7012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145584</xdr:rowOff>
    </xdr:from>
    <xdr:ext cx="762000" cy="259045"/>
    <xdr:sp macro="" textlink="">
      <xdr:nvSpPr>
        <xdr:cNvPr id="135" name="テキスト ボックス 134"/>
        <xdr:cNvSpPr txBox="1"/>
      </xdr:nvSpPr>
      <xdr:spPr>
        <a:xfrm>
          <a:off x="3924300" y="70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103098</xdr:rowOff>
    </xdr:from>
    <xdr:to>
      <xdr:col>19</xdr:col>
      <xdr:colOff>38100</xdr:colOff>
      <xdr:row>37</xdr:row>
      <xdr:rowOff>33248</xdr:rowOff>
    </xdr:to>
    <xdr:sp macro="" textlink="">
      <xdr:nvSpPr>
        <xdr:cNvPr id="136" name="楕円 135"/>
        <xdr:cNvSpPr/>
      </xdr:nvSpPr>
      <xdr:spPr bwMode="auto">
        <a:xfrm>
          <a:off x="3556000" y="7056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18025</xdr:rowOff>
    </xdr:from>
    <xdr:ext cx="762000" cy="259045"/>
    <xdr:sp macro="" textlink="">
      <xdr:nvSpPr>
        <xdr:cNvPr id="137" name="テキスト ボックス 136"/>
        <xdr:cNvSpPr txBox="1"/>
      </xdr:nvSpPr>
      <xdr:spPr>
        <a:xfrm>
          <a:off x="3225800" y="714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339242</xdr:rowOff>
    </xdr:from>
    <xdr:to>
      <xdr:col>15</xdr:col>
      <xdr:colOff>101600</xdr:colOff>
      <xdr:row>36</xdr:row>
      <xdr:rowOff>97942</xdr:rowOff>
    </xdr:to>
    <xdr:sp macro="" textlink="">
      <xdr:nvSpPr>
        <xdr:cNvPr id="138" name="楕円 137"/>
        <xdr:cNvSpPr/>
      </xdr:nvSpPr>
      <xdr:spPr bwMode="auto">
        <a:xfrm>
          <a:off x="2857500" y="6949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82719</xdr:rowOff>
    </xdr:from>
    <xdr:ext cx="762000" cy="259045"/>
    <xdr:sp macro="" textlink="">
      <xdr:nvSpPr>
        <xdr:cNvPr id="139" name="テキスト ボックス 138"/>
        <xdr:cNvSpPr txBox="1"/>
      </xdr:nvSpPr>
      <xdr:spPr>
        <a:xfrm>
          <a:off x="2527300" y="703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351,976
329,355
20.61
149,418,926
144,745,755
4,592,771
91,444,691
27,406,172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83236</xdr:rowOff>
    </xdr:from>
    <xdr:to>
      <xdr:col>24</xdr:col>
      <xdr:colOff>62865</xdr:colOff>
      <xdr:row>38</xdr:row>
      <xdr:rowOff>66396</xdr:rowOff>
    </xdr:to>
    <xdr:cxnSp macro="">
      <xdr:nvCxnSpPr>
        <xdr:cNvPr id="58" name="直線コネクタ 57"/>
        <xdr:cNvCxnSpPr/>
      </xdr:nvCxnSpPr>
      <xdr:spPr>
        <a:xfrm flipV="1">
          <a:off x="4633595" y="5226736"/>
          <a:ext cx="1270" cy="135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70223</xdr:rowOff>
    </xdr:from>
    <xdr:ext cx="534377" cy="259045"/>
    <xdr:sp macro="" textlink="">
      <xdr:nvSpPr>
        <xdr:cNvPr id="59" name="人件費最小値テキスト"/>
        <xdr:cNvSpPr txBox="1"/>
      </xdr:nvSpPr>
      <xdr:spPr>
        <a:xfrm>
          <a:off x="4686300" y="65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66396</xdr:rowOff>
    </xdr:from>
    <xdr:to>
      <xdr:col>24</xdr:col>
      <xdr:colOff>152400</xdr:colOff>
      <xdr:row>38</xdr:row>
      <xdr:rowOff>66396</xdr:rowOff>
    </xdr:to>
    <xdr:cxnSp macro="">
      <xdr:nvCxnSpPr>
        <xdr:cNvPr id="60" name="直線コネクタ 59"/>
        <xdr:cNvCxnSpPr/>
      </xdr:nvCxnSpPr>
      <xdr:spPr>
        <a:xfrm>
          <a:off x="4546600" y="658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29913</xdr:rowOff>
    </xdr:from>
    <xdr:ext cx="599010" cy="259045"/>
    <xdr:sp macro="" textlink="">
      <xdr:nvSpPr>
        <xdr:cNvPr id="61" name="人件費最大値テキスト"/>
        <xdr:cNvSpPr txBox="1"/>
      </xdr:nvSpPr>
      <xdr:spPr>
        <a:xfrm>
          <a:off x="4686300" y="5001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83236</xdr:rowOff>
    </xdr:from>
    <xdr:to>
      <xdr:col>24</xdr:col>
      <xdr:colOff>152400</xdr:colOff>
      <xdr:row>30</xdr:row>
      <xdr:rowOff>83236</xdr:rowOff>
    </xdr:to>
    <xdr:cxnSp macro="">
      <xdr:nvCxnSpPr>
        <xdr:cNvPr id="62" name="直線コネクタ 61"/>
        <xdr:cNvCxnSpPr/>
      </xdr:nvCxnSpPr>
      <xdr:spPr>
        <a:xfrm>
          <a:off x="4546600" y="522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30952</xdr:rowOff>
    </xdr:from>
    <xdr:to>
      <xdr:col>24</xdr:col>
      <xdr:colOff>63500</xdr:colOff>
      <xdr:row>37</xdr:row>
      <xdr:rowOff>37407</xdr:rowOff>
    </xdr:to>
    <xdr:cxnSp macro="">
      <xdr:nvCxnSpPr>
        <xdr:cNvPr id="63" name="直線コネクタ 62"/>
        <xdr:cNvCxnSpPr/>
      </xdr:nvCxnSpPr>
      <xdr:spPr>
        <a:xfrm flipV="1">
          <a:off x="3797300" y="6374602"/>
          <a:ext cx="8382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21084</xdr:rowOff>
    </xdr:from>
    <xdr:ext cx="534377" cy="259045"/>
    <xdr:sp macro="" textlink="">
      <xdr:nvSpPr>
        <xdr:cNvPr id="64" name="人件費平均値テキスト"/>
        <xdr:cNvSpPr txBox="1"/>
      </xdr:nvSpPr>
      <xdr:spPr>
        <a:xfrm>
          <a:off x="4686300" y="6364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42657</xdr:rowOff>
    </xdr:from>
    <xdr:to>
      <xdr:col>24</xdr:col>
      <xdr:colOff>114300</xdr:colOff>
      <xdr:row>37</xdr:row>
      <xdr:rowOff>144257</xdr:rowOff>
    </xdr:to>
    <xdr:sp macro="" textlink="">
      <xdr:nvSpPr>
        <xdr:cNvPr id="65" name="フローチャート: 判断 64"/>
        <xdr:cNvSpPr/>
      </xdr:nvSpPr>
      <xdr:spPr>
        <a:xfrm>
          <a:off x="45847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21274</xdr:rowOff>
    </xdr:from>
    <xdr:to>
      <xdr:col>19</xdr:col>
      <xdr:colOff>177800</xdr:colOff>
      <xdr:row>37</xdr:row>
      <xdr:rowOff>37407</xdr:rowOff>
    </xdr:to>
    <xdr:cxnSp macro="">
      <xdr:nvCxnSpPr>
        <xdr:cNvPr id="66" name="直線コネクタ 65"/>
        <xdr:cNvCxnSpPr/>
      </xdr:nvCxnSpPr>
      <xdr:spPr>
        <a:xfrm>
          <a:off x="2908300" y="6364924"/>
          <a:ext cx="8890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33143</xdr:rowOff>
    </xdr:from>
    <xdr:to>
      <xdr:col>20</xdr:col>
      <xdr:colOff>38100</xdr:colOff>
      <xdr:row>37</xdr:row>
      <xdr:rowOff>134743</xdr:rowOff>
    </xdr:to>
    <xdr:sp macro="" textlink="">
      <xdr:nvSpPr>
        <xdr:cNvPr id="67" name="フローチャート: 判断 66"/>
        <xdr:cNvSpPr/>
      </xdr:nvSpPr>
      <xdr:spPr>
        <a:xfrm>
          <a:off x="3746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125871</xdr:rowOff>
    </xdr:from>
    <xdr:ext cx="534377" cy="259045"/>
    <xdr:sp macro="" textlink="">
      <xdr:nvSpPr>
        <xdr:cNvPr id="68" name="テキスト ボックス 67"/>
        <xdr:cNvSpPr txBox="1"/>
      </xdr:nvSpPr>
      <xdr:spPr>
        <a:xfrm>
          <a:off x="3530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11902</xdr:rowOff>
    </xdr:from>
    <xdr:to>
      <xdr:col>15</xdr:col>
      <xdr:colOff>50800</xdr:colOff>
      <xdr:row>37</xdr:row>
      <xdr:rowOff>21274</xdr:rowOff>
    </xdr:to>
    <xdr:cxnSp macro="">
      <xdr:nvCxnSpPr>
        <xdr:cNvPr id="69" name="直線コネクタ 68"/>
        <xdr:cNvCxnSpPr/>
      </xdr:nvCxnSpPr>
      <xdr:spPr>
        <a:xfrm>
          <a:off x="2019300" y="635555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17664</xdr:rowOff>
    </xdr:from>
    <xdr:to>
      <xdr:col>15</xdr:col>
      <xdr:colOff>101600</xdr:colOff>
      <xdr:row>37</xdr:row>
      <xdr:rowOff>119264</xdr:rowOff>
    </xdr:to>
    <xdr:sp macro="" textlink="">
      <xdr:nvSpPr>
        <xdr:cNvPr id="70" name="フローチャート: 判断 69"/>
        <xdr:cNvSpPr/>
      </xdr:nvSpPr>
      <xdr:spPr>
        <a:xfrm>
          <a:off x="2857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110391</xdr:rowOff>
    </xdr:from>
    <xdr:ext cx="534377" cy="259045"/>
    <xdr:sp macro="" textlink="">
      <xdr:nvSpPr>
        <xdr:cNvPr id="71" name="テキスト ボックス 70"/>
        <xdr:cNvSpPr txBox="1"/>
      </xdr:nvSpPr>
      <xdr:spPr>
        <a:xfrm>
          <a:off x="2641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3705</xdr:rowOff>
    </xdr:from>
    <xdr:to>
      <xdr:col>10</xdr:col>
      <xdr:colOff>114300</xdr:colOff>
      <xdr:row>37</xdr:row>
      <xdr:rowOff>11902</xdr:rowOff>
    </xdr:to>
    <xdr:cxnSp macro="">
      <xdr:nvCxnSpPr>
        <xdr:cNvPr id="72" name="直線コネクタ 71"/>
        <xdr:cNvCxnSpPr/>
      </xdr:nvCxnSpPr>
      <xdr:spPr>
        <a:xfrm>
          <a:off x="1130300" y="6347355"/>
          <a:ext cx="8890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20059</xdr:rowOff>
    </xdr:from>
    <xdr:to>
      <xdr:col>10</xdr:col>
      <xdr:colOff>165100</xdr:colOff>
      <xdr:row>37</xdr:row>
      <xdr:rowOff>121659</xdr:rowOff>
    </xdr:to>
    <xdr:sp macro="" textlink="">
      <xdr:nvSpPr>
        <xdr:cNvPr id="73" name="フローチャート: 判断 72"/>
        <xdr:cNvSpPr/>
      </xdr:nvSpPr>
      <xdr:spPr>
        <a:xfrm>
          <a:off x="1968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112786</xdr:rowOff>
    </xdr:from>
    <xdr:ext cx="534377" cy="259045"/>
    <xdr:sp macro="" textlink="">
      <xdr:nvSpPr>
        <xdr:cNvPr id="74" name="テキスト ボックス 73"/>
        <xdr:cNvSpPr txBox="1"/>
      </xdr:nvSpPr>
      <xdr:spPr>
        <a:xfrm>
          <a:off x="1752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6245</xdr:rowOff>
    </xdr:from>
    <xdr:to>
      <xdr:col>6</xdr:col>
      <xdr:colOff>38100</xdr:colOff>
      <xdr:row>37</xdr:row>
      <xdr:rowOff>107845</xdr:rowOff>
    </xdr:to>
    <xdr:sp macro="" textlink="">
      <xdr:nvSpPr>
        <xdr:cNvPr id="75" name="フローチャート: 判断 74"/>
        <xdr:cNvSpPr/>
      </xdr:nvSpPr>
      <xdr:spPr>
        <a:xfrm>
          <a:off x="1079500" y="63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98972</xdr:rowOff>
    </xdr:from>
    <xdr:ext cx="534377" cy="259045"/>
    <xdr:sp macro="" textlink="">
      <xdr:nvSpPr>
        <xdr:cNvPr id="76" name="テキスト ボックス 75"/>
        <xdr:cNvSpPr txBox="1"/>
      </xdr:nvSpPr>
      <xdr:spPr>
        <a:xfrm>
          <a:off x="863111" y="64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151602</xdr:rowOff>
    </xdr:from>
    <xdr:to>
      <xdr:col>24</xdr:col>
      <xdr:colOff>114300</xdr:colOff>
      <xdr:row>37</xdr:row>
      <xdr:rowOff>81752</xdr:rowOff>
    </xdr:to>
    <xdr:sp macro="" textlink="">
      <xdr:nvSpPr>
        <xdr:cNvPr id="82" name="楕円 81"/>
        <xdr:cNvSpPr/>
      </xdr:nvSpPr>
      <xdr:spPr>
        <a:xfrm>
          <a:off x="4584700" y="632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3029</xdr:rowOff>
    </xdr:from>
    <xdr:ext cx="534377" cy="259045"/>
    <xdr:sp macro="" textlink="">
      <xdr:nvSpPr>
        <xdr:cNvPr id="83" name="人件費該当値テキスト"/>
        <xdr:cNvSpPr txBox="1"/>
      </xdr:nvSpPr>
      <xdr:spPr>
        <a:xfrm>
          <a:off x="4686300" y="617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158057</xdr:rowOff>
    </xdr:from>
    <xdr:to>
      <xdr:col>20</xdr:col>
      <xdr:colOff>38100</xdr:colOff>
      <xdr:row>37</xdr:row>
      <xdr:rowOff>88207</xdr:rowOff>
    </xdr:to>
    <xdr:sp macro="" textlink="">
      <xdr:nvSpPr>
        <xdr:cNvPr id="84" name="楕円 83"/>
        <xdr:cNvSpPr/>
      </xdr:nvSpPr>
      <xdr:spPr>
        <a:xfrm>
          <a:off x="3746500" y="63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104734</xdr:rowOff>
    </xdr:from>
    <xdr:ext cx="534377" cy="259045"/>
    <xdr:sp macro="" textlink="">
      <xdr:nvSpPr>
        <xdr:cNvPr id="85" name="テキスト ボックス 84"/>
        <xdr:cNvSpPr txBox="1"/>
      </xdr:nvSpPr>
      <xdr:spPr>
        <a:xfrm>
          <a:off x="3530111" y="610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141924</xdr:rowOff>
    </xdr:from>
    <xdr:to>
      <xdr:col>15</xdr:col>
      <xdr:colOff>101600</xdr:colOff>
      <xdr:row>37</xdr:row>
      <xdr:rowOff>72074</xdr:rowOff>
    </xdr:to>
    <xdr:sp macro="" textlink="">
      <xdr:nvSpPr>
        <xdr:cNvPr id="86" name="楕円 85"/>
        <xdr:cNvSpPr/>
      </xdr:nvSpPr>
      <xdr:spPr>
        <a:xfrm>
          <a:off x="2857500" y="631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88601</xdr:rowOff>
    </xdr:from>
    <xdr:ext cx="534377" cy="259045"/>
    <xdr:sp macro="" textlink="">
      <xdr:nvSpPr>
        <xdr:cNvPr id="87" name="テキスト ボックス 86"/>
        <xdr:cNvSpPr txBox="1"/>
      </xdr:nvSpPr>
      <xdr:spPr>
        <a:xfrm>
          <a:off x="2641111" y="608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132552</xdr:rowOff>
    </xdr:from>
    <xdr:to>
      <xdr:col>10</xdr:col>
      <xdr:colOff>165100</xdr:colOff>
      <xdr:row>37</xdr:row>
      <xdr:rowOff>62702</xdr:rowOff>
    </xdr:to>
    <xdr:sp macro="" textlink="">
      <xdr:nvSpPr>
        <xdr:cNvPr id="88" name="楕円 87"/>
        <xdr:cNvSpPr/>
      </xdr:nvSpPr>
      <xdr:spPr>
        <a:xfrm>
          <a:off x="1968500" y="630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79229</xdr:rowOff>
    </xdr:from>
    <xdr:ext cx="534377" cy="259045"/>
    <xdr:sp macro="" textlink="">
      <xdr:nvSpPr>
        <xdr:cNvPr id="89" name="テキスト ボックス 88"/>
        <xdr:cNvSpPr txBox="1"/>
      </xdr:nvSpPr>
      <xdr:spPr>
        <a:xfrm>
          <a:off x="1752111" y="607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124355</xdr:rowOff>
    </xdr:from>
    <xdr:to>
      <xdr:col>6</xdr:col>
      <xdr:colOff>38100</xdr:colOff>
      <xdr:row>37</xdr:row>
      <xdr:rowOff>54505</xdr:rowOff>
    </xdr:to>
    <xdr:sp macro="" textlink="">
      <xdr:nvSpPr>
        <xdr:cNvPr id="90" name="楕円 89"/>
        <xdr:cNvSpPr/>
      </xdr:nvSpPr>
      <xdr:spPr>
        <a:xfrm>
          <a:off x="1079500" y="629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71032</xdr:rowOff>
    </xdr:from>
    <xdr:ext cx="534377" cy="259045"/>
    <xdr:sp macro="" textlink="">
      <xdr:nvSpPr>
        <xdr:cNvPr id="91" name="テキスト ボックス 90"/>
        <xdr:cNvSpPr txBox="1"/>
      </xdr:nvSpPr>
      <xdr:spPr>
        <a:xfrm>
          <a:off x="863111" y="60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12195</xdr:rowOff>
    </xdr:from>
    <xdr:to>
      <xdr:col>24</xdr:col>
      <xdr:colOff>62865</xdr:colOff>
      <xdr:row>59</xdr:row>
      <xdr:rowOff>160513</xdr:rowOff>
    </xdr:to>
    <xdr:cxnSp macro="">
      <xdr:nvCxnSpPr>
        <xdr:cNvPr id="118" name="直線コネクタ 117"/>
        <xdr:cNvCxnSpPr/>
      </xdr:nvCxnSpPr>
      <xdr:spPr>
        <a:xfrm flipV="1">
          <a:off x="4633595" y="8756145"/>
          <a:ext cx="1270" cy="151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164340</xdr:rowOff>
    </xdr:from>
    <xdr:ext cx="534377" cy="259045"/>
    <xdr:sp macro="" textlink="">
      <xdr:nvSpPr>
        <xdr:cNvPr id="119" name="物件費最小値テキスト"/>
        <xdr:cNvSpPr txBox="1"/>
      </xdr:nvSpPr>
      <xdr:spPr>
        <a:xfrm>
          <a:off x="4686300" y="1027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160513</xdr:rowOff>
    </xdr:from>
    <xdr:to>
      <xdr:col>24</xdr:col>
      <xdr:colOff>152400</xdr:colOff>
      <xdr:row>59</xdr:row>
      <xdr:rowOff>160513</xdr:rowOff>
    </xdr:to>
    <xdr:cxnSp macro="">
      <xdr:nvCxnSpPr>
        <xdr:cNvPr id="120" name="直線コネクタ 119"/>
        <xdr:cNvCxnSpPr/>
      </xdr:nvCxnSpPr>
      <xdr:spPr>
        <a:xfrm>
          <a:off x="4546600" y="1027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130322</xdr:rowOff>
    </xdr:from>
    <xdr:ext cx="599010" cy="259045"/>
    <xdr:sp macro="" textlink="">
      <xdr:nvSpPr>
        <xdr:cNvPr id="121" name="物件費最大値テキスト"/>
        <xdr:cNvSpPr txBox="1"/>
      </xdr:nvSpPr>
      <xdr:spPr>
        <a:xfrm>
          <a:off x="4686300" y="853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12195</xdr:rowOff>
    </xdr:from>
    <xdr:to>
      <xdr:col>24</xdr:col>
      <xdr:colOff>152400</xdr:colOff>
      <xdr:row>51</xdr:row>
      <xdr:rowOff>12195</xdr:rowOff>
    </xdr:to>
    <xdr:cxnSp macro="">
      <xdr:nvCxnSpPr>
        <xdr:cNvPr id="122" name="直線コネクタ 121"/>
        <xdr:cNvCxnSpPr/>
      </xdr:nvCxnSpPr>
      <xdr:spPr>
        <a:xfrm>
          <a:off x="4546600" y="875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70314</xdr:rowOff>
    </xdr:from>
    <xdr:to>
      <xdr:col>24</xdr:col>
      <xdr:colOff>63500</xdr:colOff>
      <xdr:row>59</xdr:row>
      <xdr:rowOff>80101</xdr:rowOff>
    </xdr:to>
    <xdr:cxnSp macro="">
      <xdr:nvCxnSpPr>
        <xdr:cNvPr id="123" name="直線コネクタ 122"/>
        <xdr:cNvCxnSpPr/>
      </xdr:nvCxnSpPr>
      <xdr:spPr>
        <a:xfrm flipV="1">
          <a:off x="3797300" y="10185864"/>
          <a:ext cx="8382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29165</xdr:rowOff>
    </xdr:from>
    <xdr:ext cx="534377" cy="259045"/>
    <xdr:sp macro="" textlink="">
      <xdr:nvSpPr>
        <xdr:cNvPr id="124" name="物件費平均値テキスト"/>
        <xdr:cNvSpPr txBox="1"/>
      </xdr:nvSpPr>
      <xdr:spPr>
        <a:xfrm>
          <a:off x="4686300" y="9973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6288</xdr:rowOff>
    </xdr:from>
    <xdr:to>
      <xdr:col>24</xdr:col>
      <xdr:colOff>114300</xdr:colOff>
      <xdr:row>59</xdr:row>
      <xdr:rowOff>107888</xdr:rowOff>
    </xdr:to>
    <xdr:sp macro="" textlink="">
      <xdr:nvSpPr>
        <xdr:cNvPr id="125" name="フローチャート: 判断 124"/>
        <xdr:cNvSpPr/>
      </xdr:nvSpPr>
      <xdr:spPr>
        <a:xfrm>
          <a:off x="45847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58406</xdr:rowOff>
    </xdr:from>
    <xdr:to>
      <xdr:col>19</xdr:col>
      <xdr:colOff>177800</xdr:colOff>
      <xdr:row>59</xdr:row>
      <xdr:rowOff>80101</xdr:rowOff>
    </xdr:to>
    <xdr:cxnSp macro="">
      <xdr:nvCxnSpPr>
        <xdr:cNvPr id="126" name="直線コネクタ 125"/>
        <xdr:cNvCxnSpPr/>
      </xdr:nvCxnSpPr>
      <xdr:spPr>
        <a:xfrm>
          <a:off x="2908300" y="10173956"/>
          <a:ext cx="889000" cy="2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24783</xdr:rowOff>
    </xdr:from>
    <xdr:to>
      <xdr:col>20</xdr:col>
      <xdr:colOff>38100</xdr:colOff>
      <xdr:row>59</xdr:row>
      <xdr:rowOff>126383</xdr:rowOff>
    </xdr:to>
    <xdr:sp macro="" textlink="">
      <xdr:nvSpPr>
        <xdr:cNvPr id="127" name="フローチャート: 判断 126"/>
        <xdr:cNvSpPr/>
      </xdr:nvSpPr>
      <xdr:spPr>
        <a:xfrm>
          <a:off x="3746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142910</xdr:rowOff>
    </xdr:from>
    <xdr:ext cx="534377" cy="259045"/>
    <xdr:sp macro="" textlink="">
      <xdr:nvSpPr>
        <xdr:cNvPr id="128" name="テキスト ボックス 127"/>
        <xdr:cNvSpPr txBox="1"/>
      </xdr:nvSpPr>
      <xdr:spPr>
        <a:xfrm>
          <a:off x="3530111" y="991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58406</xdr:rowOff>
    </xdr:from>
    <xdr:to>
      <xdr:col>15</xdr:col>
      <xdr:colOff>50800</xdr:colOff>
      <xdr:row>59</xdr:row>
      <xdr:rowOff>61138</xdr:rowOff>
    </xdr:to>
    <xdr:cxnSp macro="">
      <xdr:nvCxnSpPr>
        <xdr:cNvPr id="129" name="直線コネクタ 128"/>
        <xdr:cNvCxnSpPr/>
      </xdr:nvCxnSpPr>
      <xdr:spPr>
        <a:xfrm flipV="1">
          <a:off x="2019300" y="10173956"/>
          <a:ext cx="889000" cy="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11524</xdr:rowOff>
    </xdr:from>
    <xdr:to>
      <xdr:col>15</xdr:col>
      <xdr:colOff>101600</xdr:colOff>
      <xdr:row>59</xdr:row>
      <xdr:rowOff>113124</xdr:rowOff>
    </xdr:to>
    <xdr:sp macro="" textlink="">
      <xdr:nvSpPr>
        <xdr:cNvPr id="130" name="フローチャート: 判断 129"/>
        <xdr:cNvSpPr/>
      </xdr:nvSpPr>
      <xdr:spPr>
        <a:xfrm>
          <a:off x="2857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104251</xdr:rowOff>
    </xdr:from>
    <xdr:ext cx="534377" cy="259045"/>
    <xdr:sp macro="" textlink="">
      <xdr:nvSpPr>
        <xdr:cNvPr id="131" name="テキスト ボックス 130"/>
        <xdr:cNvSpPr txBox="1"/>
      </xdr:nvSpPr>
      <xdr:spPr>
        <a:xfrm>
          <a:off x="2641111" y="102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61138</xdr:rowOff>
    </xdr:from>
    <xdr:to>
      <xdr:col>10</xdr:col>
      <xdr:colOff>114300</xdr:colOff>
      <xdr:row>59</xdr:row>
      <xdr:rowOff>93599</xdr:rowOff>
    </xdr:to>
    <xdr:cxnSp macro="">
      <xdr:nvCxnSpPr>
        <xdr:cNvPr id="132" name="直線コネクタ 131"/>
        <xdr:cNvCxnSpPr/>
      </xdr:nvCxnSpPr>
      <xdr:spPr>
        <a:xfrm flipV="1">
          <a:off x="1130300" y="10176688"/>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30683</xdr:rowOff>
    </xdr:from>
    <xdr:to>
      <xdr:col>10</xdr:col>
      <xdr:colOff>165100</xdr:colOff>
      <xdr:row>59</xdr:row>
      <xdr:rowOff>132283</xdr:rowOff>
    </xdr:to>
    <xdr:sp macro="" textlink="">
      <xdr:nvSpPr>
        <xdr:cNvPr id="133" name="フローチャート: 判断 132"/>
        <xdr:cNvSpPr/>
      </xdr:nvSpPr>
      <xdr:spPr>
        <a:xfrm>
          <a:off x="1968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123410</xdr:rowOff>
    </xdr:from>
    <xdr:ext cx="534377" cy="259045"/>
    <xdr:sp macro="" textlink="">
      <xdr:nvSpPr>
        <xdr:cNvPr id="134" name="テキスト ボックス 133"/>
        <xdr:cNvSpPr txBox="1"/>
      </xdr:nvSpPr>
      <xdr:spPr>
        <a:xfrm>
          <a:off x="1752111" y="102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50267</xdr:rowOff>
    </xdr:from>
    <xdr:to>
      <xdr:col>6</xdr:col>
      <xdr:colOff>38100</xdr:colOff>
      <xdr:row>59</xdr:row>
      <xdr:rowOff>151867</xdr:rowOff>
    </xdr:to>
    <xdr:sp macro="" textlink="">
      <xdr:nvSpPr>
        <xdr:cNvPr id="135" name="フローチャート: 判断 134"/>
        <xdr:cNvSpPr/>
      </xdr:nvSpPr>
      <xdr:spPr>
        <a:xfrm>
          <a:off x="1079500" y="101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142994</xdr:rowOff>
    </xdr:from>
    <xdr:ext cx="534377" cy="259045"/>
    <xdr:sp macro="" textlink="">
      <xdr:nvSpPr>
        <xdr:cNvPr id="136" name="テキスト ボックス 135"/>
        <xdr:cNvSpPr txBox="1"/>
      </xdr:nvSpPr>
      <xdr:spPr>
        <a:xfrm>
          <a:off x="863111" y="102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19514</xdr:rowOff>
    </xdr:from>
    <xdr:to>
      <xdr:col>24</xdr:col>
      <xdr:colOff>114300</xdr:colOff>
      <xdr:row>59</xdr:row>
      <xdr:rowOff>121114</xdr:rowOff>
    </xdr:to>
    <xdr:sp macro="" textlink="">
      <xdr:nvSpPr>
        <xdr:cNvPr id="142" name="楕円 141"/>
        <xdr:cNvSpPr/>
      </xdr:nvSpPr>
      <xdr:spPr>
        <a:xfrm>
          <a:off x="4584700" y="1013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156165</xdr:rowOff>
    </xdr:from>
    <xdr:ext cx="534377" cy="259045"/>
    <xdr:sp macro="" textlink="">
      <xdr:nvSpPr>
        <xdr:cNvPr id="143" name="物件費該当値テキスト"/>
        <xdr:cNvSpPr txBox="1"/>
      </xdr:nvSpPr>
      <xdr:spPr>
        <a:xfrm>
          <a:off x="4686300" y="1010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29301</xdr:rowOff>
    </xdr:from>
    <xdr:to>
      <xdr:col>20</xdr:col>
      <xdr:colOff>38100</xdr:colOff>
      <xdr:row>59</xdr:row>
      <xdr:rowOff>130901</xdr:rowOff>
    </xdr:to>
    <xdr:sp macro="" textlink="">
      <xdr:nvSpPr>
        <xdr:cNvPr id="144" name="楕円 143"/>
        <xdr:cNvSpPr/>
      </xdr:nvSpPr>
      <xdr:spPr>
        <a:xfrm>
          <a:off x="3746500" y="1014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122028</xdr:rowOff>
    </xdr:from>
    <xdr:ext cx="534377" cy="259045"/>
    <xdr:sp macro="" textlink="">
      <xdr:nvSpPr>
        <xdr:cNvPr id="145" name="テキスト ボックス 144"/>
        <xdr:cNvSpPr txBox="1"/>
      </xdr:nvSpPr>
      <xdr:spPr>
        <a:xfrm>
          <a:off x="3530111" y="1023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7606</xdr:rowOff>
    </xdr:from>
    <xdr:to>
      <xdr:col>15</xdr:col>
      <xdr:colOff>101600</xdr:colOff>
      <xdr:row>59</xdr:row>
      <xdr:rowOff>109206</xdr:rowOff>
    </xdr:to>
    <xdr:sp macro="" textlink="">
      <xdr:nvSpPr>
        <xdr:cNvPr id="146" name="楕円 145"/>
        <xdr:cNvSpPr/>
      </xdr:nvSpPr>
      <xdr:spPr>
        <a:xfrm>
          <a:off x="2857500" y="1012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125733</xdr:rowOff>
    </xdr:from>
    <xdr:ext cx="534377" cy="259045"/>
    <xdr:sp macro="" textlink="">
      <xdr:nvSpPr>
        <xdr:cNvPr id="147" name="テキスト ボックス 146"/>
        <xdr:cNvSpPr txBox="1"/>
      </xdr:nvSpPr>
      <xdr:spPr>
        <a:xfrm>
          <a:off x="2641111" y="98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10338</xdr:rowOff>
    </xdr:from>
    <xdr:to>
      <xdr:col>10</xdr:col>
      <xdr:colOff>165100</xdr:colOff>
      <xdr:row>59</xdr:row>
      <xdr:rowOff>111938</xdr:rowOff>
    </xdr:to>
    <xdr:sp macro="" textlink="">
      <xdr:nvSpPr>
        <xdr:cNvPr id="148" name="楕円 147"/>
        <xdr:cNvSpPr/>
      </xdr:nvSpPr>
      <xdr:spPr>
        <a:xfrm>
          <a:off x="1968500" y="101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128465</xdr:rowOff>
    </xdr:from>
    <xdr:ext cx="534377" cy="259045"/>
    <xdr:sp macro="" textlink="">
      <xdr:nvSpPr>
        <xdr:cNvPr id="149" name="テキスト ボックス 148"/>
        <xdr:cNvSpPr txBox="1"/>
      </xdr:nvSpPr>
      <xdr:spPr>
        <a:xfrm>
          <a:off x="1752111" y="990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42799</xdr:rowOff>
    </xdr:from>
    <xdr:to>
      <xdr:col>6</xdr:col>
      <xdr:colOff>38100</xdr:colOff>
      <xdr:row>59</xdr:row>
      <xdr:rowOff>144399</xdr:rowOff>
    </xdr:to>
    <xdr:sp macro="" textlink="">
      <xdr:nvSpPr>
        <xdr:cNvPr id="150" name="楕円 149"/>
        <xdr:cNvSpPr/>
      </xdr:nvSpPr>
      <xdr:spPr>
        <a:xfrm>
          <a:off x="1079500" y="101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160926</xdr:rowOff>
    </xdr:from>
    <xdr:ext cx="534377" cy="259045"/>
    <xdr:sp macro="" textlink="">
      <xdr:nvSpPr>
        <xdr:cNvPr id="151" name="テキスト ボックス 150"/>
        <xdr:cNvSpPr txBox="1"/>
      </xdr:nvSpPr>
      <xdr:spPr>
        <a:xfrm>
          <a:off x="863111" y="99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1" name="テキスト ボックス 17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79</xdr:row>
      <xdr:rowOff>34652</xdr:rowOff>
    </xdr:to>
    <xdr:cxnSp macro="">
      <xdr:nvCxnSpPr>
        <xdr:cNvPr id="177" name="直線コネクタ 176"/>
        <xdr:cNvCxnSpPr/>
      </xdr:nvCxnSpPr>
      <xdr:spPr>
        <a:xfrm flipV="1">
          <a:off x="4633595" y="12044752"/>
          <a:ext cx="1270" cy="153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38479</xdr:rowOff>
    </xdr:from>
    <xdr:ext cx="378565" cy="259045"/>
    <xdr:sp macro="" textlink="">
      <xdr:nvSpPr>
        <xdr:cNvPr id="178" name="維持補修費最小値テキスト"/>
        <xdr:cNvSpPr txBox="1"/>
      </xdr:nvSpPr>
      <xdr:spPr>
        <a:xfrm>
          <a:off x="4686300" y="13583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34652</xdr:rowOff>
    </xdr:from>
    <xdr:to>
      <xdr:col>24</xdr:col>
      <xdr:colOff>152400</xdr:colOff>
      <xdr:row>79</xdr:row>
      <xdr:rowOff>34652</xdr:rowOff>
    </xdr:to>
    <xdr:cxnSp macro="">
      <xdr:nvCxnSpPr>
        <xdr:cNvPr id="179" name="直線コネクタ 178"/>
        <xdr:cNvCxnSpPr/>
      </xdr:nvCxnSpPr>
      <xdr:spPr>
        <a:xfrm>
          <a:off x="4546600" y="135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34377" cy="259045"/>
    <xdr:sp macro="" textlink="">
      <xdr:nvSpPr>
        <xdr:cNvPr id="180" name="維持補修費最大値テキスト"/>
        <xdr:cNvSpPr txBox="1"/>
      </xdr:nvSpPr>
      <xdr:spPr>
        <a:xfrm>
          <a:off x="4686300" y="118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81" name="直線コネクタ 180"/>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73732</xdr:rowOff>
    </xdr:from>
    <xdr:to>
      <xdr:col>24</xdr:col>
      <xdr:colOff>63500</xdr:colOff>
      <xdr:row>77</xdr:row>
      <xdr:rowOff>79066</xdr:rowOff>
    </xdr:to>
    <xdr:cxnSp macro="">
      <xdr:nvCxnSpPr>
        <xdr:cNvPr id="182" name="直線コネクタ 181"/>
        <xdr:cNvCxnSpPr/>
      </xdr:nvCxnSpPr>
      <xdr:spPr>
        <a:xfrm>
          <a:off x="3797300" y="13275382"/>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168274</xdr:rowOff>
    </xdr:from>
    <xdr:ext cx="469744" cy="259045"/>
    <xdr:sp macro="" textlink="">
      <xdr:nvSpPr>
        <xdr:cNvPr id="183" name="維持補修費平均値テキスト"/>
        <xdr:cNvSpPr txBox="1"/>
      </xdr:nvSpPr>
      <xdr:spPr>
        <a:xfrm>
          <a:off x="4686300" y="13027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145397</xdr:rowOff>
    </xdr:from>
    <xdr:to>
      <xdr:col>24</xdr:col>
      <xdr:colOff>114300</xdr:colOff>
      <xdr:row>77</xdr:row>
      <xdr:rowOff>75547</xdr:rowOff>
    </xdr:to>
    <xdr:sp macro="" textlink="">
      <xdr:nvSpPr>
        <xdr:cNvPr id="184" name="フローチャート: 判断 183"/>
        <xdr:cNvSpPr/>
      </xdr:nvSpPr>
      <xdr:spPr>
        <a:xfrm>
          <a:off x="4584700" y="1317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44559</xdr:rowOff>
    </xdr:from>
    <xdr:to>
      <xdr:col>19</xdr:col>
      <xdr:colOff>177800</xdr:colOff>
      <xdr:row>77</xdr:row>
      <xdr:rowOff>73732</xdr:rowOff>
    </xdr:to>
    <xdr:cxnSp macro="">
      <xdr:nvCxnSpPr>
        <xdr:cNvPr id="185" name="直線コネクタ 184"/>
        <xdr:cNvCxnSpPr/>
      </xdr:nvCxnSpPr>
      <xdr:spPr>
        <a:xfrm>
          <a:off x="2908300" y="13246209"/>
          <a:ext cx="889000" cy="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3012</xdr:rowOff>
    </xdr:from>
    <xdr:to>
      <xdr:col>20</xdr:col>
      <xdr:colOff>38100</xdr:colOff>
      <xdr:row>77</xdr:row>
      <xdr:rowOff>104612</xdr:rowOff>
    </xdr:to>
    <xdr:sp macro="" textlink="">
      <xdr:nvSpPr>
        <xdr:cNvPr id="186" name="フローチャート: 判断 185"/>
        <xdr:cNvSpPr/>
      </xdr:nvSpPr>
      <xdr:spPr>
        <a:xfrm>
          <a:off x="3746500" y="132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121139</xdr:rowOff>
    </xdr:from>
    <xdr:ext cx="469744" cy="259045"/>
    <xdr:sp macro="" textlink="">
      <xdr:nvSpPr>
        <xdr:cNvPr id="187" name="テキスト ボックス 186"/>
        <xdr:cNvSpPr txBox="1"/>
      </xdr:nvSpPr>
      <xdr:spPr>
        <a:xfrm>
          <a:off x="3562428" y="1297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44559</xdr:rowOff>
    </xdr:from>
    <xdr:to>
      <xdr:col>15</xdr:col>
      <xdr:colOff>50800</xdr:colOff>
      <xdr:row>77</xdr:row>
      <xdr:rowOff>86905</xdr:rowOff>
    </xdr:to>
    <xdr:cxnSp macro="">
      <xdr:nvCxnSpPr>
        <xdr:cNvPr id="188" name="直線コネクタ 187"/>
        <xdr:cNvCxnSpPr/>
      </xdr:nvCxnSpPr>
      <xdr:spPr>
        <a:xfrm flipV="1">
          <a:off x="2019300" y="13246209"/>
          <a:ext cx="889000" cy="4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22932</xdr:rowOff>
    </xdr:from>
    <xdr:to>
      <xdr:col>15</xdr:col>
      <xdr:colOff>101600</xdr:colOff>
      <xdr:row>77</xdr:row>
      <xdr:rowOff>124532</xdr:rowOff>
    </xdr:to>
    <xdr:sp macro="" textlink="">
      <xdr:nvSpPr>
        <xdr:cNvPr id="189" name="フローチャート: 判断 188"/>
        <xdr:cNvSpPr/>
      </xdr:nvSpPr>
      <xdr:spPr>
        <a:xfrm>
          <a:off x="2857500" y="1322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115659</xdr:rowOff>
    </xdr:from>
    <xdr:ext cx="469744" cy="259045"/>
    <xdr:sp macro="" textlink="">
      <xdr:nvSpPr>
        <xdr:cNvPr id="190" name="テキスト ボックス 189"/>
        <xdr:cNvSpPr txBox="1"/>
      </xdr:nvSpPr>
      <xdr:spPr>
        <a:xfrm>
          <a:off x="2673428" y="1331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66766</xdr:rowOff>
    </xdr:from>
    <xdr:to>
      <xdr:col>10</xdr:col>
      <xdr:colOff>114300</xdr:colOff>
      <xdr:row>77</xdr:row>
      <xdr:rowOff>86905</xdr:rowOff>
    </xdr:to>
    <xdr:cxnSp macro="">
      <xdr:nvCxnSpPr>
        <xdr:cNvPr id="191" name="直線コネクタ 190"/>
        <xdr:cNvCxnSpPr/>
      </xdr:nvCxnSpPr>
      <xdr:spPr>
        <a:xfrm>
          <a:off x="1130300" y="13268416"/>
          <a:ext cx="88900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28484</xdr:rowOff>
    </xdr:from>
    <xdr:to>
      <xdr:col>10</xdr:col>
      <xdr:colOff>165100</xdr:colOff>
      <xdr:row>77</xdr:row>
      <xdr:rowOff>130084</xdr:rowOff>
    </xdr:to>
    <xdr:sp macro="" textlink="">
      <xdr:nvSpPr>
        <xdr:cNvPr id="192" name="フローチャート: 判断 191"/>
        <xdr:cNvSpPr/>
      </xdr:nvSpPr>
      <xdr:spPr>
        <a:xfrm>
          <a:off x="1968500" y="132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146611</xdr:rowOff>
    </xdr:from>
    <xdr:ext cx="469744" cy="259045"/>
    <xdr:sp macro="" textlink="">
      <xdr:nvSpPr>
        <xdr:cNvPr id="193" name="テキスト ボックス 192"/>
        <xdr:cNvSpPr txBox="1"/>
      </xdr:nvSpPr>
      <xdr:spPr>
        <a:xfrm>
          <a:off x="1784428" y="1300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4" name="フローチャート: 判断 193"/>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127852</xdr:rowOff>
    </xdr:from>
    <xdr:ext cx="469744" cy="259045"/>
    <xdr:sp macro="" textlink="">
      <xdr:nvSpPr>
        <xdr:cNvPr id="195" name="テキスト ボックス 194"/>
        <xdr:cNvSpPr txBox="1"/>
      </xdr:nvSpPr>
      <xdr:spPr>
        <a:xfrm>
          <a:off x="895428"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28266</xdr:rowOff>
    </xdr:from>
    <xdr:to>
      <xdr:col>24</xdr:col>
      <xdr:colOff>114300</xdr:colOff>
      <xdr:row>77</xdr:row>
      <xdr:rowOff>129866</xdr:rowOff>
    </xdr:to>
    <xdr:sp macro="" textlink="">
      <xdr:nvSpPr>
        <xdr:cNvPr id="201" name="楕円 200"/>
        <xdr:cNvSpPr/>
      </xdr:nvSpPr>
      <xdr:spPr>
        <a:xfrm>
          <a:off x="4584700" y="132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6693</xdr:rowOff>
    </xdr:from>
    <xdr:ext cx="469744" cy="259045"/>
    <xdr:sp macro="" textlink="">
      <xdr:nvSpPr>
        <xdr:cNvPr id="202" name="維持補修費該当値テキスト"/>
        <xdr:cNvSpPr txBox="1"/>
      </xdr:nvSpPr>
      <xdr:spPr>
        <a:xfrm>
          <a:off x="4686300" y="1320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22932</xdr:rowOff>
    </xdr:from>
    <xdr:to>
      <xdr:col>20</xdr:col>
      <xdr:colOff>38100</xdr:colOff>
      <xdr:row>77</xdr:row>
      <xdr:rowOff>124532</xdr:rowOff>
    </xdr:to>
    <xdr:sp macro="" textlink="">
      <xdr:nvSpPr>
        <xdr:cNvPr id="203" name="楕円 202"/>
        <xdr:cNvSpPr/>
      </xdr:nvSpPr>
      <xdr:spPr>
        <a:xfrm>
          <a:off x="3746500" y="132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115659</xdr:rowOff>
    </xdr:from>
    <xdr:ext cx="469744" cy="259045"/>
    <xdr:sp macro="" textlink="">
      <xdr:nvSpPr>
        <xdr:cNvPr id="204" name="テキスト ボックス 203"/>
        <xdr:cNvSpPr txBox="1"/>
      </xdr:nvSpPr>
      <xdr:spPr>
        <a:xfrm>
          <a:off x="3562428" y="1331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165209</xdr:rowOff>
    </xdr:from>
    <xdr:to>
      <xdr:col>15</xdr:col>
      <xdr:colOff>101600</xdr:colOff>
      <xdr:row>77</xdr:row>
      <xdr:rowOff>95359</xdr:rowOff>
    </xdr:to>
    <xdr:sp macro="" textlink="">
      <xdr:nvSpPr>
        <xdr:cNvPr id="205" name="楕円 204"/>
        <xdr:cNvSpPr/>
      </xdr:nvSpPr>
      <xdr:spPr>
        <a:xfrm>
          <a:off x="2857500" y="1319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111886</xdr:rowOff>
    </xdr:from>
    <xdr:ext cx="469744" cy="259045"/>
    <xdr:sp macro="" textlink="">
      <xdr:nvSpPr>
        <xdr:cNvPr id="206" name="テキスト ボックス 205"/>
        <xdr:cNvSpPr txBox="1"/>
      </xdr:nvSpPr>
      <xdr:spPr>
        <a:xfrm>
          <a:off x="2673428"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36105</xdr:rowOff>
    </xdr:from>
    <xdr:to>
      <xdr:col>10</xdr:col>
      <xdr:colOff>165100</xdr:colOff>
      <xdr:row>77</xdr:row>
      <xdr:rowOff>137705</xdr:rowOff>
    </xdr:to>
    <xdr:sp macro="" textlink="">
      <xdr:nvSpPr>
        <xdr:cNvPr id="207" name="楕円 206"/>
        <xdr:cNvSpPr/>
      </xdr:nvSpPr>
      <xdr:spPr>
        <a:xfrm>
          <a:off x="1968500" y="1323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128832</xdr:rowOff>
    </xdr:from>
    <xdr:ext cx="469744" cy="259045"/>
    <xdr:sp macro="" textlink="">
      <xdr:nvSpPr>
        <xdr:cNvPr id="208" name="テキスト ボックス 207"/>
        <xdr:cNvSpPr txBox="1"/>
      </xdr:nvSpPr>
      <xdr:spPr>
        <a:xfrm>
          <a:off x="1784428" y="1333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15966</xdr:rowOff>
    </xdr:from>
    <xdr:to>
      <xdr:col>6</xdr:col>
      <xdr:colOff>38100</xdr:colOff>
      <xdr:row>77</xdr:row>
      <xdr:rowOff>117566</xdr:rowOff>
    </xdr:to>
    <xdr:sp macro="" textlink="">
      <xdr:nvSpPr>
        <xdr:cNvPr id="209" name="楕円 208"/>
        <xdr:cNvSpPr/>
      </xdr:nvSpPr>
      <xdr:spPr>
        <a:xfrm>
          <a:off x="1079500" y="132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134093</xdr:rowOff>
    </xdr:from>
    <xdr:ext cx="469744" cy="259045"/>
    <xdr:sp macro="" textlink="">
      <xdr:nvSpPr>
        <xdr:cNvPr id="210" name="テキスト ボックス 209"/>
        <xdr:cNvSpPr txBox="1"/>
      </xdr:nvSpPr>
      <xdr:spPr>
        <a:xfrm>
          <a:off x="895428" y="129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5" name="テキスト ボックス 22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7" name="テキスト ボックス 22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79496</xdr:rowOff>
    </xdr:from>
    <xdr:to>
      <xdr:col>24</xdr:col>
      <xdr:colOff>62865</xdr:colOff>
      <xdr:row>98</xdr:row>
      <xdr:rowOff>141577</xdr:rowOff>
    </xdr:to>
    <xdr:cxnSp macro="">
      <xdr:nvCxnSpPr>
        <xdr:cNvPr id="237" name="直線コネクタ 236"/>
        <xdr:cNvCxnSpPr/>
      </xdr:nvCxnSpPr>
      <xdr:spPr>
        <a:xfrm flipV="1">
          <a:off x="4633595" y="15509996"/>
          <a:ext cx="1270" cy="143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145404</xdr:rowOff>
    </xdr:from>
    <xdr:ext cx="534377" cy="259045"/>
    <xdr:sp macro="" textlink="">
      <xdr:nvSpPr>
        <xdr:cNvPr id="238" name="扶助費最小値テキスト"/>
        <xdr:cNvSpPr txBox="1"/>
      </xdr:nvSpPr>
      <xdr:spPr>
        <a:xfrm>
          <a:off x="4686300" y="1694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141577</xdr:rowOff>
    </xdr:from>
    <xdr:to>
      <xdr:col>24</xdr:col>
      <xdr:colOff>152400</xdr:colOff>
      <xdr:row>98</xdr:row>
      <xdr:rowOff>141577</xdr:rowOff>
    </xdr:to>
    <xdr:cxnSp macro="">
      <xdr:nvCxnSpPr>
        <xdr:cNvPr id="239" name="直線コネクタ 238"/>
        <xdr:cNvCxnSpPr/>
      </xdr:nvCxnSpPr>
      <xdr:spPr>
        <a:xfrm>
          <a:off x="4546600" y="1694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26173</xdr:rowOff>
    </xdr:from>
    <xdr:ext cx="599010" cy="259045"/>
    <xdr:sp macro="" textlink="">
      <xdr:nvSpPr>
        <xdr:cNvPr id="240" name="扶助費最大値テキスト"/>
        <xdr:cNvSpPr txBox="1"/>
      </xdr:nvSpPr>
      <xdr:spPr>
        <a:xfrm>
          <a:off x="4686300" y="1528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79496</xdr:rowOff>
    </xdr:from>
    <xdr:to>
      <xdr:col>24</xdr:col>
      <xdr:colOff>152400</xdr:colOff>
      <xdr:row>90</xdr:row>
      <xdr:rowOff>79496</xdr:rowOff>
    </xdr:to>
    <xdr:cxnSp macro="">
      <xdr:nvCxnSpPr>
        <xdr:cNvPr id="241" name="直線コネクタ 240"/>
        <xdr:cNvCxnSpPr/>
      </xdr:nvCxnSpPr>
      <xdr:spPr>
        <a:xfrm>
          <a:off x="4546600" y="1550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10345</xdr:rowOff>
    </xdr:from>
    <xdr:to>
      <xdr:col>24</xdr:col>
      <xdr:colOff>63500</xdr:colOff>
      <xdr:row>94</xdr:row>
      <xdr:rowOff>25662</xdr:rowOff>
    </xdr:to>
    <xdr:cxnSp macro="">
      <xdr:nvCxnSpPr>
        <xdr:cNvPr id="242" name="直線コネクタ 241"/>
        <xdr:cNvCxnSpPr/>
      </xdr:nvCxnSpPr>
      <xdr:spPr>
        <a:xfrm>
          <a:off x="3797300" y="16126645"/>
          <a:ext cx="8382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168744</xdr:rowOff>
    </xdr:from>
    <xdr:ext cx="599010" cy="259045"/>
    <xdr:sp macro="" textlink="">
      <xdr:nvSpPr>
        <xdr:cNvPr id="243" name="扶助費平均値テキスト"/>
        <xdr:cNvSpPr txBox="1"/>
      </xdr:nvSpPr>
      <xdr:spPr>
        <a:xfrm>
          <a:off x="4686300" y="16285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18867</xdr:rowOff>
    </xdr:from>
    <xdr:to>
      <xdr:col>24</xdr:col>
      <xdr:colOff>114300</xdr:colOff>
      <xdr:row>95</xdr:row>
      <xdr:rowOff>120467</xdr:rowOff>
    </xdr:to>
    <xdr:sp macro="" textlink="">
      <xdr:nvSpPr>
        <xdr:cNvPr id="244" name="フローチャート: 判断 243"/>
        <xdr:cNvSpPr/>
      </xdr:nvSpPr>
      <xdr:spPr>
        <a:xfrm>
          <a:off x="45847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10345</xdr:rowOff>
    </xdr:from>
    <xdr:to>
      <xdr:col>19</xdr:col>
      <xdr:colOff>177800</xdr:colOff>
      <xdr:row>94</xdr:row>
      <xdr:rowOff>71642</xdr:rowOff>
    </xdr:to>
    <xdr:cxnSp macro="">
      <xdr:nvCxnSpPr>
        <xdr:cNvPr id="245" name="直線コネクタ 244"/>
        <xdr:cNvCxnSpPr/>
      </xdr:nvCxnSpPr>
      <xdr:spPr>
        <a:xfrm flipV="1">
          <a:off x="2908300" y="16126645"/>
          <a:ext cx="889000" cy="6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31080</xdr:rowOff>
    </xdr:from>
    <xdr:to>
      <xdr:col>20</xdr:col>
      <xdr:colOff>38100</xdr:colOff>
      <xdr:row>95</xdr:row>
      <xdr:rowOff>132680</xdr:rowOff>
    </xdr:to>
    <xdr:sp macro="" textlink="">
      <xdr:nvSpPr>
        <xdr:cNvPr id="246" name="フローチャート: 判断 245"/>
        <xdr:cNvSpPr/>
      </xdr:nvSpPr>
      <xdr:spPr>
        <a:xfrm>
          <a:off x="37465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123807</xdr:rowOff>
    </xdr:from>
    <xdr:ext cx="599010" cy="259045"/>
    <xdr:sp macro="" textlink="">
      <xdr:nvSpPr>
        <xdr:cNvPr id="247" name="テキスト ボックス 246"/>
        <xdr:cNvSpPr txBox="1"/>
      </xdr:nvSpPr>
      <xdr:spPr>
        <a:xfrm>
          <a:off x="3497795" y="1641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71642</xdr:rowOff>
    </xdr:from>
    <xdr:to>
      <xdr:col>15</xdr:col>
      <xdr:colOff>50800</xdr:colOff>
      <xdr:row>94</xdr:row>
      <xdr:rowOff>161548</xdr:rowOff>
    </xdr:to>
    <xdr:cxnSp macro="">
      <xdr:nvCxnSpPr>
        <xdr:cNvPr id="248" name="直線コネクタ 247"/>
        <xdr:cNvCxnSpPr/>
      </xdr:nvCxnSpPr>
      <xdr:spPr>
        <a:xfrm flipV="1">
          <a:off x="2019300" y="16187942"/>
          <a:ext cx="889000" cy="8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101195</xdr:rowOff>
    </xdr:from>
    <xdr:to>
      <xdr:col>15</xdr:col>
      <xdr:colOff>101600</xdr:colOff>
      <xdr:row>96</xdr:row>
      <xdr:rowOff>31345</xdr:rowOff>
    </xdr:to>
    <xdr:sp macro="" textlink="">
      <xdr:nvSpPr>
        <xdr:cNvPr id="249" name="フローチャート: 判断 248"/>
        <xdr:cNvSpPr/>
      </xdr:nvSpPr>
      <xdr:spPr>
        <a:xfrm>
          <a:off x="2857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22472</xdr:rowOff>
    </xdr:from>
    <xdr:ext cx="599010" cy="259045"/>
    <xdr:sp macro="" textlink="">
      <xdr:nvSpPr>
        <xdr:cNvPr id="250" name="テキスト ボックス 249"/>
        <xdr:cNvSpPr txBox="1"/>
      </xdr:nvSpPr>
      <xdr:spPr>
        <a:xfrm>
          <a:off x="2608795" y="1648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161548</xdr:rowOff>
    </xdr:from>
    <xdr:to>
      <xdr:col>10</xdr:col>
      <xdr:colOff>114300</xdr:colOff>
      <xdr:row>95</xdr:row>
      <xdr:rowOff>989</xdr:rowOff>
    </xdr:to>
    <xdr:cxnSp macro="">
      <xdr:nvCxnSpPr>
        <xdr:cNvPr id="251" name="直線コネクタ 250"/>
        <xdr:cNvCxnSpPr/>
      </xdr:nvCxnSpPr>
      <xdr:spPr>
        <a:xfrm flipV="1">
          <a:off x="1130300" y="16277848"/>
          <a:ext cx="889000" cy="1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5869</xdr:rowOff>
    </xdr:from>
    <xdr:to>
      <xdr:col>10</xdr:col>
      <xdr:colOff>165100</xdr:colOff>
      <xdr:row>96</xdr:row>
      <xdr:rowOff>107469</xdr:rowOff>
    </xdr:to>
    <xdr:sp macro="" textlink="">
      <xdr:nvSpPr>
        <xdr:cNvPr id="252" name="フローチャート: 判断 251"/>
        <xdr:cNvSpPr/>
      </xdr:nvSpPr>
      <xdr:spPr>
        <a:xfrm>
          <a:off x="1968500" y="1646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98596</xdr:rowOff>
    </xdr:from>
    <xdr:ext cx="599010" cy="259045"/>
    <xdr:sp macro="" textlink="">
      <xdr:nvSpPr>
        <xdr:cNvPr id="253" name="テキスト ボックス 252"/>
        <xdr:cNvSpPr txBox="1"/>
      </xdr:nvSpPr>
      <xdr:spPr>
        <a:xfrm>
          <a:off x="1719795" y="165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104935</xdr:rowOff>
    </xdr:from>
    <xdr:to>
      <xdr:col>6</xdr:col>
      <xdr:colOff>38100</xdr:colOff>
      <xdr:row>97</xdr:row>
      <xdr:rowOff>35085</xdr:rowOff>
    </xdr:to>
    <xdr:sp macro="" textlink="">
      <xdr:nvSpPr>
        <xdr:cNvPr id="254" name="フローチャート: 判断 253"/>
        <xdr:cNvSpPr/>
      </xdr:nvSpPr>
      <xdr:spPr>
        <a:xfrm>
          <a:off x="1079500" y="165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26212</xdr:rowOff>
    </xdr:from>
    <xdr:ext cx="599010" cy="259045"/>
    <xdr:sp macro="" textlink="">
      <xdr:nvSpPr>
        <xdr:cNvPr id="255" name="テキスト ボックス 254"/>
        <xdr:cNvSpPr txBox="1"/>
      </xdr:nvSpPr>
      <xdr:spPr>
        <a:xfrm>
          <a:off x="830795" y="1665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146312</xdr:rowOff>
    </xdr:from>
    <xdr:to>
      <xdr:col>24</xdr:col>
      <xdr:colOff>114300</xdr:colOff>
      <xdr:row>94</xdr:row>
      <xdr:rowOff>76462</xdr:rowOff>
    </xdr:to>
    <xdr:sp macro="" textlink="">
      <xdr:nvSpPr>
        <xdr:cNvPr id="261" name="楕円 260"/>
        <xdr:cNvSpPr/>
      </xdr:nvSpPr>
      <xdr:spPr>
        <a:xfrm>
          <a:off x="4584700" y="1609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169189</xdr:rowOff>
    </xdr:from>
    <xdr:ext cx="599010" cy="259045"/>
    <xdr:sp macro="" textlink="">
      <xdr:nvSpPr>
        <xdr:cNvPr id="262" name="扶助費該当値テキスト"/>
        <xdr:cNvSpPr txBox="1"/>
      </xdr:nvSpPr>
      <xdr:spPr>
        <a:xfrm>
          <a:off x="4686300" y="1594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130995</xdr:rowOff>
    </xdr:from>
    <xdr:to>
      <xdr:col>20</xdr:col>
      <xdr:colOff>38100</xdr:colOff>
      <xdr:row>94</xdr:row>
      <xdr:rowOff>61145</xdr:rowOff>
    </xdr:to>
    <xdr:sp macro="" textlink="">
      <xdr:nvSpPr>
        <xdr:cNvPr id="263" name="楕円 262"/>
        <xdr:cNvSpPr/>
      </xdr:nvSpPr>
      <xdr:spPr>
        <a:xfrm>
          <a:off x="3746500" y="160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77672</xdr:rowOff>
    </xdr:from>
    <xdr:ext cx="599010" cy="259045"/>
    <xdr:sp macro="" textlink="">
      <xdr:nvSpPr>
        <xdr:cNvPr id="264" name="テキスト ボックス 263"/>
        <xdr:cNvSpPr txBox="1"/>
      </xdr:nvSpPr>
      <xdr:spPr>
        <a:xfrm>
          <a:off x="3497795" y="1585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20842</xdr:rowOff>
    </xdr:from>
    <xdr:to>
      <xdr:col>15</xdr:col>
      <xdr:colOff>101600</xdr:colOff>
      <xdr:row>94</xdr:row>
      <xdr:rowOff>122442</xdr:rowOff>
    </xdr:to>
    <xdr:sp macro="" textlink="">
      <xdr:nvSpPr>
        <xdr:cNvPr id="265" name="楕円 264"/>
        <xdr:cNvSpPr/>
      </xdr:nvSpPr>
      <xdr:spPr>
        <a:xfrm>
          <a:off x="2857500" y="1613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138969</xdr:rowOff>
    </xdr:from>
    <xdr:ext cx="599010" cy="259045"/>
    <xdr:sp macro="" textlink="">
      <xdr:nvSpPr>
        <xdr:cNvPr id="266" name="テキスト ボックス 265"/>
        <xdr:cNvSpPr txBox="1"/>
      </xdr:nvSpPr>
      <xdr:spPr>
        <a:xfrm>
          <a:off x="2608795" y="1591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110748</xdr:rowOff>
    </xdr:from>
    <xdr:to>
      <xdr:col>10</xdr:col>
      <xdr:colOff>165100</xdr:colOff>
      <xdr:row>95</xdr:row>
      <xdr:rowOff>40898</xdr:rowOff>
    </xdr:to>
    <xdr:sp macro="" textlink="">
      <xdr:nvSpPr>
        <xdr:cNvPr id="267" name="楕円 266"/>
        <xdr:cNvSpPr/>
      </xdr:nvSpPr>
      <xdr:spPr>
        <a:xfrm>
          <a:off x="1968500" y="1622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57425</xdr:rowOff>
    </xdr:from>
    <xdr:ext cx="599010" cy="259045"/>
    <xdr:sp macro="" textlink="">
      <xdr:nvSpPr>
        <xdr:cNvPr id="268" name="テキスト ボックス 267"/>
        <xdr:cNvSpPr txBox="1"/>
      </xdr:nvSpPr>
      <xdr:spPr>
        <a:xfrm>
          <a:off x="1719795" y="1600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121639</xdr:rowOff>
    </xdr:from>
    <xdr:to>
      <xdr:col>6</xdr:col>
      <xdr:colOff>38100</xdr:colOff>
      <xdr:row>95</xdr:row>
      <xdr:rowOff>51789</xdr:rowOff>
    </xdr:to>
    <xdr:sp macro="" textlink="">
      <xdr:nvSpPr>
        <xdr:cNvPr id="269" name="楕円 268"/>
        <xdr:cNvSpPr/>
      </xdr:nvSpPr>
      <xdr:spPr>
        <a:xfrm>
          <a:off x="1079500" y="1623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68316</xdr:rowOff>
    </xdr:from>
    <xdr:ext cx="599010" cy="259045"/>
    <xdr:sp macro="" textlink="">
      <xdr:nvSpPr>
        <xdr:cNvPr id="270" name="テキスト ボックス 269"/>
        <xdr:cNvSpPr txBox="1"/>
      </xdr:nvSpPr>
      <xdr:spPr>
        <a:xfrm>
          <a:off x="830795" y="1601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3" name="テキスト ボックス 28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5" name="テキスト ボックス 28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7" name="テキスト ボックス 28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9" name="テキスト ボックス 28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91" name="テキスト ボックス 29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93" name="テキスト ボックス 29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5" name="テキスト ボックス 29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126115</xdr:rowOff>
    </xdr:from>
    <xdr:to>
      <xdr:col>54</xdr:col>
      <xdr:colOff>189865</xdr:colOff>
      <xdr:row>38</xdr:row>
      <xdr:rowOff>107402</xdr:rowOff>
    </xdr:to>
    <xdr:cxnSp macro="">
      <xdr:nvCxnSpPr>
        <xdr:cNvPr id="297" name="直線コネクタ 296"/>
        <xdr:cNvCxnSpPr/>
      </xdr:nvCxnSpPr>
      <xdr:spPr>
        <a:xfrm flipV="1">
          <a:off x="10475595" y="5098165"/>
          <a:ext cx="1270" cy="1524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111229</xdr:rowOff>
    </xdr:from>
    <xdr:ext cx="534377" cy="259045"/>
    <xdr:sp macro="" textlink="">
      <xdr:nvSpPr>
        <xdr:cNvPr id="298" name="補助費等最小値テキスト"/>
        <xdr:cNvSpPr txBox="1"/>
      </xdr:nvSpPr>
      <xdr:spPr>
        <a:xfrm>
          <a:off x="10528300" y="66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107402</xdr:rowOff>
    </xdr:from>
    <xdr:to>
      <xdr:col>55</xdr:col>
      <xdr:colOff>88900</xdr:colOff>
      <xdr:row>38</xdr:row>
      <xdr:rowOff>107402</xdr:rowOff>
    </xdr:to>
    <xdr:cxnSp macro="">
      <xdr:nvCxnSpPr>
        <xdr:cNvPr id="299" name="直線コネクタ 298"/>
        <xdr:cNvCxnSpPr/>
      </xdr:nvCxnSpPr>
      <xdr:spPr>
        <a:xfrm>
          <a:off x="10388600" y="662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72792</xdr:rowOff>
    </xdr:from>
    <xdr:ext cx="534377" cy="259045"/>
    <xdr:sp macro="" textlink="">
      <xdr:nvSpPr>
        <xdr:cNvPr id="300" name="補助費等最大値テキスト"/>
        <xdr:cNvSpPr txBox="1"/>
      </xdr:nvSpPr>
      <xdr:spPr>
        <a:xfrm>
          <a:off x="10528300" y="48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126115</xdr:rowOff>
    </xdr:from>
    <xdr:to>
      <xdr:col>55</xdr:col>
      <xdr:colOff>88900</xdr:colOff>
      <xdr:row>29</xdr:row>
      <xdr:rowOff>126115</xdr:rowOff>
    </xdr:to>
    <xdr:cxnSp macro="">
      <xdr:nvCxnSpPr>
        <xdr:cNvPr id="301" name="直線コネクタ 300"/>
        <xdr:cNvCxnSpPr/>
      </xdr:nvCxnSpPr>
      <xdr:spPr>
        <a:xfrm>
          <a:off x="10388600" y="50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939</xdr:rowOff>
    </xdr:from>
    <xdr:to>
      <xdr:col>55</xdr:col>
      <xdr:colOff>0</xdr:colOff>
      <xdr:row>38</xdr:row>
      <xdr:rowOff>41957</xdr:rowOff>
    </xdr:to>
    <xdr:cxnSp macro="">
      <xdr:nvCxnSpPr>
        <xdr:cNvPr id="302" name="直線コネクタ 301"/>
        <xdr:cNvCxnSpPr/>
      </xdr:nvCxnSpPr>
      <xdr:spPr>
        <a:xfrm flipV="1">
          <a:off x="9639300" y="6516039"/>
          <a:ext cx="838200" cy="4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62203</xdr:rowOff>
    </xdr:from>
    <xdr:ext cx="534377" cy="259045"/>
    <xdr:sp macro="" textlink="">
      <xdr:nvSpPr>
        <xdr:cNvPr id="303" name="補助費等平均値テキスト"/>
        <xdr:cNvSpPr txBox="1"/>
      </xdr:nvSpPr>
      <xdr:spPr>
        <a:xfrm>
          <a:off x="10528300" y="6234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39326</xdr:rowOff>
    </xdr:from>
    <xdr:to>
      <xdr:col>55</xdr:col>
      <xdr:colOff>50800</xdr:colOff>
      <xdr:row>37</xdr:row>
      <xdr:rowOff>140926</xdr:rowOff>
    </xdr:to>
    <xdr:sp macro="" textlink="">
      <xdr:nvSpPr>
        <xdr:cNvPr id="304" name="フローチャート: 判断 303"/>
        <xdr:cNvSpPr/>
      </xdr:nvSpPr>
      <xdr:spPr>
        <a:xfrm>
          <a:off x="10426700" y="638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41957</xdr:rowOff>
    </xdr:from>
    <xdr:to>
      <xdr:col>50</xdr:col>
      <xdr:colOff>114300</xdr:colOff>
      <xdr:row>38</xdr:row>
      <xdr:rowOff>101981</xdr:rowOff>
    </xdr:to>
    <xdr:cxnSp macro="">
      <xdr:nvCxnSpPr>
        <xdr:cNvPr id="305" name="直線コネクタ 304"/>
        <xdr:cNvCxnSpPr/>
      </xdr:nvCxnSpPr>
      <xdr:spPr>
        <a:xfrm flipV="1">
          <a:off x="8750300" y="6557057"/>
          <a:ext cx="889000" cy="6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79821</xdr:rowOff>
    </xdr:from>
    <xdr:to>
      <xdr:col>50</xdr:col>
      <xdr:colOff>165100</xdr:colOff>
      <xdr:row>38</xdr:row>
      <xdr:rowOff>9971</xdr:rowOff>
    </xdr:to>
    <xdr:sp macro="" textlink="">
      <xdr:nvSpPr>
        <xdr:cNvPr id="306" name="フローチャート: 判断 305"/>
        <xdr:cNvSpPr/>
      </xdr:nvSpPr>
      <xdr:spPr>
        <a:xfrm>
          <a:off x="9588500" y="642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26498</xdr:rowOff>
    </xdr:from>
    <xdr:ext cx="534377" cy="259045"/>
    <xdr:sp macro="" textlink="">
      <xdr:nvSpPr>
        <xdr:cNvPr id="307" name="テキスト ボックス 306"/>
        <xdr:cNvSpPr txBox="1"/>
      </xdr:nvSpPr>
      <xdr:spPr>
        <a:xfrm>
          <a:off x="9372111" y="61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79677</xdr:rowOff>
    </xdr:from>
    <xdr:to>
      <xdr:col>45</xdr:col>
      <xdr:colOff>177800</xdr:colOff>
      <xdr:row>38</xdr:row>
      <xdr:rowOff>101981</xdr:rowOff>
    </xdr:to>
    <xdr:cxnSp macro="">
      <xdr:nvCxnSpPr>
        <xdr:cNvPr id="308" name="直線コネクタ 307"/>
        <xdr:cNvCxnSpPr/>
      </xdr:nvCxnSpPr>
      <xdr:spPr>
        <a:xfrm>
          <a:off x="7861300" y="6594777"/>
          <a:ext cx="889000" cy="2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102779</xdr:rowOff>
    </xdr:from>
    <xdr:to>
      <xdr:col>46</xdr:col>
      <xdr:colOff>38100</xdr:colOff>
      <xdr:row>38</xdr:row>
      <xdr:rowOff>32930</xdr:rowOff>
    </xdr:to>
    <xdr:sp macro="" textlink="">
      <xdr:nvSpPr>
        <xdr:cNvPr id="309" name="フローチャート: 判断 308"/>
        <xdr:cNvSpPr/>
      </xdr:nvSpPr>
      <xdr:spPr>
        <a:xfrm>
          <a:off x="8699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49456</xdr:rowOff>
    </xdr:from>
    <xdr:ext cx="534377" cy="259045"/>
    <xdr:sp macro="" textlink="">
      <xdr:nvSpPr>
        <xdr:cNvPr id="310" name="テキスト ボックス 309"/>
        <xdr:cNvSpPr txBox="1"/>
      </xdr:nvSpPr>
      <xdr:spPr>
        <a:xfrm>
          <a:off x="8483111" y="62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19750</xdr:rowOff>
    </xdr:from>
    <xdr:to>
      <xdr:col>41</xdr:col>
      <xdr:colOff>50800</xdr:colOff>
      <xdr:row>38</xdr:row>
      <xdr:rowOff>79677</xdr:rowOff>
    </xdr:to>
    <xdr:cxnSp macro="">
      <xdr:nvCxnSpPr>
        <xdr:cNvPr id="311" name="直線コネクタ 310"/>
        <xdr:cNvCxnSpPr/>
      </xdr:nvCxnSpPr>
      <xdr:spPr>
        <a:xfrm>
          <a:off x="6972300" y="6534850"/>
          <a:ext cx="889000" cy="5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77666</xdr:rowOff>
    </xdr:from>
    <xdr:to>
      <xdr:col>41</xdr:col>
      <xdr:colOff>101600</xdr:colOff>
      <xdr:row>38</xdr:row>
      <xdr:rowOff>7816</xdr:rowOff>
    </xdr:to>
    <xdr:sp macro="" textlink="">
      <xdr:nvSpPr>
        <xdr:cNvPr id="312" name="フローチャート: 判断 311"/>
        <xdr:cNvSpPr/>
      </xdr:nvSpPr>
      <xdr:spPr>
        <a:xfrm>
          <a:off x="7810500" y="64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24343</xdr:rowOff>
    </xdr:from>
    <xdr:ext cx="534377" cy="259045"/>
    <xdr:sp macro="" textlink="">
      <xdr:nvSpPr>
        <xdr:cNvPr id="313" name="テキスト ボックス 312"/>
        <xdr:cNvSpPr txBox="1"/>
      </xdr:nvSpPr>
      <xdr:spPr>
        <a:xfrm>
          <a:off x="7594111" y="61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151471</xdr:rowOff>
    </xdr:from>
    <xdr:to>
      <xdr:col>36</xdr:col>
      <xdr:colOff>165100</xdr:colOff>
      <xdr:row>37</xdr:row>
      <xdr:rowOff>81621</xdr:rowOff>
    </xdr:to>
    <xdr:sp macro="" textlink="">
      <xdr:nvSpPr>
        <xdr:cNvPr id="314" name="フローチャート: 判断 313"/>
        <xdr:cNvSpPr/>
      </xdr:nvSpPr>
      <xdr:spPr>
        <a:xfrm>
          <a:off x="6921500" y="63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98148</xdr:rowOff>
    </xdr:from>
    <xdr:ext cx="534377" cy="259045"/>
    <xdr:sp macro="" textlink="">
      <xdr:nvSpPr>
        <xdr:cNvPr id="315" name="テキスト ボックス 314"/>
        <xdr:cNvSpPr txBox="1"/>
      </xdr:nvSpPr>
      <xdr:spPr>
        <a:xfrm>
          <a:off x="6705111" y="60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121590</xdr:rowOff>
    </xdr:from>
    <xdr:to>
      <xdr:col>55</xdr:col>
      <xdr:colOff>50800</xdr:colOff>
      <xdr:row>38</xdr:row>
      <xdr:rowOff>51739</xdr:rowOff>
    </xdr:to>
    <xdr:sp macro="" textlink="">
      <xdr:nvSpPr>
        <xdr:cNvPr id="321" name="楕円 320"/>
        <xdr:cNvSpPr/>
      </xdr:nvSpPr>
      <xdr:spPr>
        <a:xfrm>
          <a:off x="10426700" y="6465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36517</xdr:rowOff>
    </xdr:from>
    <xdr:ext cx="534377" cy="259045"/>
    <xdr:sp macro="" textlink="">
      <xdr:nvSpPr>
        <xdr:cNvPr id="322" name="補助費等該当値テキスト"/>
        <xdr:cNvSpPr txBox="1"/>
      </xdr:nvSpPr>
      <xdr:spPr>
        <a:xfrm>
          <a:off x="10528300" y="638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162607</xdr:rowOff>
    </xdr:from>
    <xdr:to>
      <xdr:col>50</xdr:col>
      <xdr:colOff>165100</xdr:colOff>
      <xdr:row>38</xdr:row>
      <xdr:rowOff>92757</xdr:rowOff>
    </xdr:to>
    <xdr:sp macro="" textlink="">
      <xdr:nvSpPr>
        <xdr:cNvPr id="323" name="楕円 322"/>
        <xdr:cNvSpPr/>
      </xdr:nvSpPr>
      <xdr:spPr>
        <a:xfrm>
          <a:off x="9588500" y="65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83884</xdr:rowOff>
    </xdr:from>
    <xdr:ext cx="534377" cy="259045"/>
    <xdr:sp macro="" textlink="">
      <xdr:nvSpPr>
        <xdr:cNvPr id="324" name="テキスト ボックス 323"/>
        <xdr:cNvSpPr txBox="1"/>
      </xdr:nvSpPr>
      <xdr:spPr>
        <a:xfrm>
          <a:off x="9372111" y="659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51181</xdr:rowOff>
    </xdr:from>
    <xdr:to>
      <xdr:col>46</xdr:col>
      <xdr:colOff>38100</xdr:colOff>
      <xdr:row>38</xdr:row>
      <xdr:rowOff>152781</xdr:rowOff>
    </xdr:to>
    <xdr:sp macro="" textlink="">
      <xdr:nvSpPr>
        <xdr:cNvPr id="325" name="楕円 324"/>
        <xdr:cNvSpPr/>
      </xdr:nvSpPr>
      <xdr:spPr>
        <a:xfrm>
          <a:off x="86995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143908</xdr:rowOff>
    </xdr:from>
    <xdr:ext cx="534377" cy="259045"/>
    <xdr:sp macro="" textlink="">
      <xdr:nvSpPr>
        <xdr:cNvPr id="326" name="テキスト ボックス 325"/>
        <xdr:cNvSpPr txBox="1"/>
      </xdr:nvSpPr>
      <xdr:spPr>
        <a:xfrm>
          <a:off x="8483111" y="665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28877</xdr:rowOff>
    </xdr:from>
    <xdr:to>
      <xdr:col>41</xdr:col>
      <xdr:colOff>101600</xdr:colOff>
      <xdr:row>38</xdr:row>
      <xdr:rowOff>130477</xdr:rowOff>
    </xdr:to>
    <xdr:sp macro="" textlink="">
      <xdr:nvSpPr>
        <xdr:cNvPr id="327" name="楕円 326"/>
        <xdr:cNvSpPr/>
      </xdr:nvSpPr>
      <xdr:spPr>
        <a:xfrm>
          <a:off x="7810500" y="654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121604</xdr:rowOff>
    </xdr:from>
    <xdr:ext cx="534377" cy="259045"/>
    <xdr:sp macro="" textlink="">
      <xdr:nvSpPr>
        <xdr:cNvPr id="328" name="テキスト ボックス 327"/>
        <xdr:cNvSpPr txBox="1"/>
      </xdr:nvSpPr>
      <xdr:spPr>
        <a:xfrm>
          <a:off x="7594111" y="663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140400</xdr:rowOff>
    </xdr:from>
    <xdr:to>
      <xdr:col>36</xdr:col>
      <xdr:colOff>165100</xdr:colOff>
      <xdr:row>38</xdr:row>
      <xdr:rowOff>70551</xdr:rowOff>
    </xdr:to>
    <xdr:sp macro="" textlink="">
      <xdr:nvSpPr>
        <xdr:cNvPr id="329" name="楕円 328"/>
        <xdr:cNvSpPr/>
      </xdr:nvSpPr>
      <xdr:spPr>
        <a:xfrm>
          <a:off x="6921500" y="64840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61677</xdr:rowOff>
    </xdr:from>
    <xdr:ext cx="534377" cy="259045"/>
    <xdr:sp macro="" textlink="">
      <xdr:nvSpPr>
        <xdr:cNvPr id="330" name="テキスト ボックス 329"/>
        <xdr:cNvSpPr txBox="1"/>
      </xdr:nvSpPr>
      <xdr:spPr>
        <a:xfrm>
          <a:off x="6705111" y="657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41" name="直線コネクタ 34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42" name="テキスト ボックス 34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3" name="直線コネクタ 34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4" name="テキスト ボックス 34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6" name="テキスト ボックス 34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7" name="直線コネクタ 34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8" name="テキスト ボックス 34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9" name="直線コネクタ 34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50" name="テキスト ボックス 34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59172</xdr:rowOff>
    </xdr:from>
    <xdr:to>
      <xdr:col>54</xdr:col>
      <xdr:colOff>189865</xdr:colOff>
      <xdr:row>58</xdr:row>
      <xdr:rowOff>18359</xdr:rowOff>
    </xdr:to>
    <xdr:cxnSp macro="">
      <xdr:nvCxnSpPr>
        <xdr:cNvPr id="354" name="直線コネクタ 353"/>
        <xdr:cNvCxnSpPr/>
      </xdr:nvCxnSpPr>
      <xdr:spPr>
        <a:xfrm flipV="1">
          <a:off x="10475595" y="8631672"/>
          <a:ext cx="1270" cy="1330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22186</xdr:rowOff>
    </xdr:from>
    <xdr:ext cx="534377" cy="259045"/>
    <xdr:sp macro="" textlink="">
      <xdr:nvSpPr>
        <xdr:cNvPr id="355" name="普通建設事業費最小値テキスト"/>
        <xdr:cNvSpPr txBox="1"/>
      </xdr:nvSpPr>
      <xdr:spPr>
        <a:xfrm>
          <a:off x="10528300" y="99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18359</xdr:rowOff>
    </xdr:from>
    <xdr:to>
      <xdr:col>55</xdr:col>
      <xdr:colOff>88900</xdr:colOff>
      <xdr:row>58</xdr:row>
      <xdr:rowOff>18359</xdr:rowOff>
    </xdr:to>
    <xdr:cxnSp macro="">
      <xdr:nvCxnSpPr>
        <xdr:cNvPr id="356" name="直線コネクタ 355"/>
        <xdr:cNvCxnSpPr/>
      </xdr:nvCxnSpPr>
      <xdr:spPr>
        <a:xfrm>
          <a:off x="10388600" y="9962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5849</xdr:rowOff>
    </xdr:from>
    <xdr:ext cx="599010" cy="259045"/>
    <xdr:sp macro="" textlink="">
      <xdr:nvSpPr>
        <xdr:cNvPr id="357" name="普通建設事業費最大値テキスト"/>
        <xdr:cNvSpPr txBox="1"/>
      </xdr:nvSpPr>
      <xdr:spPr>
        <a:xfrm>
          <a:off x="10528300" y="840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59172</xdr:rowOff>
    </xdr:from>
    <xdr:to>
      <xdr:col>55</xdr:col>
      <xdr:colOff>88900</xdr:colOff>
      <xdr:row>50</xdr:row>
      <xdr:rowOff>59172</xdr:rowOff>
    </xdr:to>
    <xdr:cxnSp macro="">
      <xdr:nvCxnSpPr>
        <xdr:cNvPr id="358" name="直線コネクタ 357"/>
        <xdr:cNvCxnSpPr/>
      </xdr:nvCxnSpPr>
      <xdr:spPr>
        <a:xfrm>
          <a:off x="10388600" y="863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185</xdr:rowOff>
    </xdr:from>
    <xdr:to>
      <xdr:col>55</xdr:col>
      <xdr:colOff>0</xdr:colOff>
      <xdr:row>57</xdr:row>
      <xdr:rowOff>51674</xdr:rowOff>
    </xdr:to>
    <xdr:cxnSp macro="">
      <xdr:nvCxnSpPr>
        <xdr:cNvPr id="359" name="直線コネクタ 358"/>
        <xdr:cNvCxnSpPr/>
      </xdr:nvCxnSpPr>
      <xdr:spPr>
        <a:xfrm flipV="1">
          <a:off x="9639300" y="9772835"/>
          <a:ext cx="838200" cy="5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106981</xdr:rowOff>
    </xdr:from>
    <xdr:ext cx="534377" cy="259045"/>
    <xdr:sp macro="" textlink="">
      <xdr:nvSpPr>
        <xdr:cNvPr id="360" name="普通建設事業費平均値テキスト"/>
        <xdr:cNvSpPr txBox="1"/>
      </xdr:nvSpPr>
      <xdr:spPr>
        <a:xfrm>
          <a:off x="10528300" y="9708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128554</xdr:rowOff>
    </xdr:from>
    <xdr:to>
      <xdr:col>55</xdr:col>
      <xdr:colOff>50800</xdr:colOff>
      <xdr:row>57</xdr:row>
      <xdr:rowOff>58704</xdr:rowOff>
    </xdr:to>
    <xdr:sp macro="" textlink="">
      <xdr:nvSpPr>
        <xdr:cNvPr id="361" name="フローチャート: 判断 360"/>
        <xdr:cNvSpPr/>
      </xdr:nvSpPr>
      <xdr:spPr>
        <a:xfrm>
          <a:off x="104267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84782</xdr:rowOff>
    </xdr:from>
    <xdr:to>
      <xdr:col>50</xdr:col>
      <xdr:colOff>114300</xdr:colOff>
      <xdr:row>57</xdr:row>
      <xdr:rowOff>51674</xdr:rowOff>
    </xdr:to>
    <xdr:cxnSp macro="">
      <xdr:nvCxnSpPr>
        <xdr:cNvPr id="362" name="直線コネクタ 361"/>
        <xdr:cNvCxnSpPr/>
      </xdr:nvCxnSpPr>
      <xdr:spPr>
        <a:xfrm>
          <a:off x="8750300" y="9685982"/>
          <a:ext cx="889000" cy="13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152253</xdr:rowOff>
    </xdr:from>
    <xdr:to>
      <xdr:col>50</xdr:col>
      <xdr:colOff>165100</xdr:colOff>
      <xdr:row>57</xdr:row>
      <xdr:rowOff>82403</xdr:rowOff>
    </xdr:to>
    <xdr:sp macro="" textlink="">
      <xdr:nvSpPr>
        <xdr:cNvPr id="363" name="フローチャート: 判断 362"/>
        <xdr:cNvSpPr/>
      </xdr:nvSpPr>
      <xdr:spPr>
        <a:xfrm>
          <a:off x="9588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98930</xdr:rowOff>
    </xdr:from>
    <xdr:ext cx="534377" cy="259045"/>
    <xdr:sp macro="" textlink="">
      <xdr:nvSpPr>
        <xdr:cNvPr id="364" name="テキスト ボックス 363"/>
        <xdr:cNvSpPr txBox="1"/>
      </xdr:nvSpPr>
      <xdr:spPr>
        <a:xfrm>
          <a:off x="9372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84782</xdr:rowOff>
    </xdr:from>
    <xdr:to>
      <xdr:col>45</xdr:col>
      <xdr:colOff>177800</xdr:colOff>
      <xdr:row>57</xdr:row>
      <xdr:rowOff>37203</xdr:rowOff>
    </xdr:to>
    <xdr:cxnSp macro="">
      <xdr:nvCxnSpPr>
        <xdr:cNvPr id="365" name="直線コネクタ 364"/>
        <xdr:cNvCxnSpPr/>
      </xdr:nvCxnSpPr>
      <xdr:spPr>
        <a:xfrm flipV="1">
          <a:off x="7861300" y="9685982"/>
          <a:ext cx="889000" cy="12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66" name="フローチャート: 判断 365"/>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67" name="テキスト ボックス 366"/>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37203</xdr:rowOff>
    </xdr:from>
    <xdr:to>
      <xdr:col>41</xdr:col>
      <xdr:colOff>50800</xdr:colOff>
      <xdr:row>58</xdr:row>
      <xdr:rowOff>27457</xdr:rowOff>
    </xdr:to>
    <xdr:cxnSp macro="">
      <xdr:nvCxnSpPr>
        <xdr:cNvPr id="368" name="直線コネクタ 367"/>
        <xdr:cNvCxnSpPr/>
      </xdr:nvCxnSpPr>
      <xdr:spPr>
        <a:xfrm flipV="1">
          <a:off x="6972300" y="9809853"/>
          <a:ext cx="889000" cy="16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3000</xdr:rowOff>
    </xdr:from>
    <xdr:to>
      <xdr:col>41</xdr:col>
      <xdr:colOff>101600</xdr:colOff>
      <xdr:row>57</xdr:row>
      <xdr:rowOff>104600</xdr:rowOff>
    </xdr:to>
    <xdr:sp macro="" textlink="">
      <xdr:nvSpPr>
        <xdr:cNvPr id="369" name="フローチャート: 判断 368"/>
        <xdr:cNvSpPr/>
      </xdr:nvSpPr>
      <xdr:spPr>
        <a:xfrm>
          <a:off x="7810500" y="977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95727</xdr:rowOff>
    </xdr:from>
    <xdr:ext cx="534377" cy="259045"/>
    <xdr:sp macro="" textlink="">
      <xdr:nvSpPr>
        <xdr:cNvPr id="370" name="テキスト ボックス 369"/>
        <xdr:cNvSpPr txBox="1"/>
      </xdr:nvSpPr>
      <xdr:spPr>
        <a:xfrm>
          <a:off x="7594111" y="98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149372</xdr:rowOff>
    </xdr:from>
    <xdr:to>
      <xdr:col>36</xdr:col>
      <xdr:colOff>165100</xdr:colOff>
      <xdr:row>57</xdr:row>
      <xdr:rowOff>79522</xdr:rowOff>
    </xdr:to>
    <xdr:sp macro="" textlink="">
      <xdr:nvSpPr>
        <xdr:cNvPr id="371" name="フローチャート: 判断 370"/>
        <xdr:cNvSpPr/>
      </xdr:nvSpPr>
      <xdr:spPr>
        <a:xfrm>
          <a:off x="6921500" y="975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96049</xdr:rowOff>
    </xdr:from>
    <xdr:ext cx="534377" cy="259045"/>
    <xdr:sp macro="" textlink="">
      <xdr:nvSpPr>
        <xdr:cNvPr id="372" name="テキスト ボックス 371"/>
        <xdr:cNvSpPr txBox="1"/>
      </xdr:nvSpPr>
      <xdr:spPr>
        <a:xfrm>
          <a:off x="6705111" y="952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120835</xdr:rowOff>
    </xdr:from>
    <xdr:to>
      <xdr:col>55</xdr:col>
      <xdr:colOff>50800</xdr:colOff>
      <xdr:row>57</xdr:row>
      <xdr:rowOff>50985</xdr:rowOff>
    </xdr:to>
    <xdr:sp macro="" textlink="">
      <xdr:nvSpPr>
        <xdr:cNvPr id="378" name="楕円 377"/>
        <xdr:cNvSpPr/>
      </xdr:nvSpPr>
      <xdr:spPr>
        <a:xfrm>
          <a:off x="10426700" y="97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143712</xdr:rowOff>
    </xdr:from>
    <xdr:ext cx="534377" cy="259045"/>
    <xdr:sp macro="" textlink="">
      <xdr:nvSpPr>
        <xdr:cNvPr id="379" name="普通建設事業費該当値テキスト"/>
        <xdr:cNvSpPr txBox="1"/>
      </xdr:nvSpPr>
      <xdr:spPr>
        <a:xfrm>
          <a:off x="10528300" y="957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874</xdr:rowOff>
    </xdr:from>
    <xdr:to>
      <xdr:col>50</xdr:col>
      <xdr:colOff>165100</xdr:colOff>
      <xdr:row>57</xdr:row>
      <xdr:rowOff>102474</xdr:rowOff>
    </xdr:to>
    <xdr:sp macro="" textlink="">
      <xdr:nvSpPr>
        <xdr:cNvPr id="380" name="楕円 379"/>
        <xdr:cNvSpPr/>
      </xdr:nvSpPr>
      <xdr:spPr>
        <a:xfrm>
          <a:off x="9588500" y="977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93601</xdr:rowOff>
    </xdr:from>
    <xdr:ext cx="534377" cy="259045"/>
    <xdr:sp macro="" textlink="">
      <xdr:nvSpPr>
        <xdr:cNvPr id="381" name="テキスト ボックス 380"/>
        <xdr:cNvSpPr txBox="1"/>
      </xdr:nvSpPr>
      <xdr:spPr>
        <a:xfrm>
          <a:off x="9372111" y="986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33982</xdr:rowOff>
    </xdr:from>
    <xdr:to>
      <xdr:col>46</xdr:col>
      <xdr:colOff>38100</xdr:colOff>
      <xdr:row>56</xdr:row>
      <xdr:rowOff>135582</xdr:rowOff>
    </xdr:to>
    <xdr:sp macro="" textlink="">
      <xdr:nvSpPr>
        <xdr:cNvPr id="382" name="楕円 381"/>
        <xdr:cNvSpPr/>
      </xdr:nvSpPr>
      <xdr:spPr>
        <a:xfrm>
          <a:off x="8699500" y="963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152109</xdr:rowOff>
    </xdr:from>
    <xdr:ext cx="534377" cy="259045"/>
    <xdr:sp macro="" textlink="">
      <xdr:nvSpPr>
        <xdr:cNvPr id="383" name="テキスト ボックス 382"/>
        <xdr:cNvSpPr txBox="1"/>
      </xdr:nvSpPr>
      <xdr:spPr>
        <a:xfrm>
          <a:off x="8483111" y="94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157853</xdr:rowOff>
    </xdr:from>
    <xdr:to>
      <xdr:col>41</xdr:col>
      <xdr:colOff>101600</xdr:colOff>
      <xdr:row>57</xdr:row>
      <xdr:rowOff>88003</xdr:rowOff>
    </xdr:to>
    <xdr:sp macro="" textlink="">
      <xdr:nvSpPr>
        <xdr:cNvPr id="384" name="楕円 383"/>
        <xdr:cNvSpPr/>
      </xdr:nvSpPr>
      <xdr:spPr>
        <a:xfrm>
          <a:off x="7810500" y="975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104530</xdr:rowOff>
    </xdr:from>
    <xdr:ext cx="534377" cy="259045"/>
    <xdr:sp macro="" textlink="">
      <xdr:nvSpPr>
        <xdr:cNvPr id="385" name="テキスト ボックス 384"/>
        <xdr:cNvSpPr txBox="1"/>
      </xdr:nvSpPr>
      <xdr:spPr>
        <a:xfrm>
          <a:off x="7594111" y="95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148107</xdr:rowOff>
    </xdr:from>
    <xdr:to>
      <xdr:col>36</xdr:col>
      <xdr:colOff>165100</xdr:colOff>
      <xdr:row>58</xdr:row>
      <xdr:rowOff>78257</xdr:rowOff>
    </xdr:to>
    <xdr:sp macro="" textlink="">
      <xdr:nvSpPr>
        <xdr:cNvPr id="386" name="楕円 385"/>
        <xdr:cNvSpPr/>
      </xdr:nvSpPr>
      <xdr:spPr>
        <a:xfrm>
          <a:off x="6921500" y="992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69384</xdr:rowOff>
    </xdr:from>
    <xdr:ext cx="534377" cy="259045"/>
    <xdr:sp macro="" textlink="">
      <xdr:nvSpPr>
        <xdr:cNvPr id="387" name="テキスト ボックス 386"/>
        <xdr:cNvSpPr txBox="1"/>
      </xdr:nvSpPr>
      <xdr:spPr>
        <a:xfrm>
          <a:off x="6705111" y="1001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8" name="直線コネクタ 39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9" name="テキスト ボックス 39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0" name="直線コネクタ 39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1" name="テキスト ボックス 40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2" name="直線コネクタ 40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3" name="テキスト ボックス 40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4" name="直線コネクタ 40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5" name="テキスト ボックス 40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60833</xdr:rowOff>
    </xdr:from>
    <xdr:to>
      <xdr:col>54</xdr:col>
      <xdr:colOff>189865</xdr:colOff>
      <xdr:row>78</xdr:row>
      <xdr:rowOff>120407</xdr:rowOff>
    </xdr:to>
    <xdr:cxnSp macro="">
      <xdr:nvCxnSpPr>
        <xdr:cNvPr id="409" name="直線コネクタ 408"/>
        <xdr:cNvCxnSpPr/>
      </xdr:nvCxnSpPr>
      <xdr:spPr>
        <a:xfrm flipV="1">
          <a:off x="10475595" y="12233783"/>
          <a:ext cx="1270" cy="12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124234</xdr:rowOff>
    </xdr:from>
    <xdr:ext cx="378565" cy="259045"/>
    <xdr:sp macro="" textlink="">
      <xdr:nvSpPr>
        <xdr:cNvPr id="410" name="普通建設事業費 （ うち新規整備　）最小値テキスト"/>
        <xdr:cNvSpPr txBox="1"/>
      </xdr:nvSpPr>
      <xdr:spPr>
        <a:xfrm>
          <a:off x="10528300" y="13497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120407</xdr:rowOff>
    </xdr:from>
    <xdr:to>
      <xdr:col>55</xdr:col>
      <xdr:colOff>88900</xdr:colOff>
      <xdr:row>78</xdr:row>
      <xdr:rowOff>120407</xdr:rowOff>
    </xdr:to>
    <xdr:cxnSp macro="">
      <xdr:nvCxnSpPr>
        <xdr:cNvPr id="411" name="直線コネクタ 410"/>
        <xdr:cNvCxnSpPr/>
      </xdr:nvCxnSpPr>
      <xdr:spPr>
        <a:xfrm>
          <a:off x="10388600" y="1349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7510</xdr:rowOff>
    </xdr:from>
    <xdr:ext cx="534377" cy="259045"/>
    <xdr:sp macro="" textlink="">
      <xdr:nvSpPr>
        <xdr:cNvPr id="412" name="普通建設事業費 （ うち新規整備　）最大値テキスト"/>
        <xdr:cNvSpPr txBox="1"/>
      </xdr:nvSpPr>
      <xdr:spPr>
        <a:xfrm>
          <a:off x="10528300" y="120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60833</xdr:rowOff>
    </xdr:from>
    <xdr:to>
      <xdr:col>55</xdr:col>
      <xdr:colOff>88900</xdr:colOff>
      <xdr:row>71</xdr:row>
      <xdr:rowOff>60833</xdr:rowOff>
    </xdr:to>
    <xdr:cxnSp macro="">
      <xdr:nvCxnSpPr>
        <xdr:cNvPr id="413" name="直線コネクタ 412"/>
        <xdr:cNvCxnSpPr/>
      </xdr:nvCxnSpPr>
      <xdr:spPr>
        <a:xfrm>
          <a:off x="10388600" y="12233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110531</xdr:rowOff>
    </xdr:from>
    <xdr:to>
      <xdr:col>55</xdr:col>
      <xdr:colOff>0</xdr:colOff>
      <xdr:row>77</xdr:row>
      <xdr:rowOff>137505</xdr:rowOff>
    </xdr:to>
    <xdr:cxnSp macro="">
      <xdr:nvCxnSpPr>
        <xdr:cNvPr id="414" name="直線コネクタ 413"/>
        <xdr:cNvCxnSpPr/>
      </xdr:nvCxnSpPr>
      <xdr:spPr>
        <a:xfrm flipV="1">
          <a:off x="9639300" y="13312181"/>
          <a:ext cx="838200" cy="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13479</xdr:rowOff>
    </xdr:from>
    <xdr:ext cx="469744" cy="259045"/>
    <xdr:sp macro="" textlink="">
      <xdr:nvSpPr>
        <xdr:cNvPr id="415" name="普通建設事業費 （ うち新規整備　）平均値テキスト"/>
        <xdr:cNvSpPr txBox="1"/>
      </xdr:nvSpPr>
      <xdr:spPr>
        <a:xfrm>
          <a:off x="10528300" y="1304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162052</xdr:rowOff>
    </xdr:from>
    <xdr:to>
      <xdr:col>55</xdr:col>
      <xdr:colOff>50800</xdr:colOff>
      <xdr:row>77</xdr:row>
      <xdr:rowOff>92202</xdr:rowOff>
    </xdr:to>
    <xdr:sp macro="" textlink="">
      <xdr:nvSpPr>
        <xdr:cNvPr id="416" name="フローチャート: 判断 415"/>
        <xdr:cNvSpPr/>
      </xdr:nvSpPr>
      <xdr:spPr>
        <a:xfrm>
          <a:off x="104267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143084</xdr:rowOff>
    </xdr:from>
    <xdr:to>
      <xdr:col>50</xdr:col>
      <xdr:colOff>114300</xdr:colOff>
      <xdr:row>77</xdr:row>
      <xdr:rowOff>137505</xdr:rowOff>
    </xdr:to>
    <xdr:cxnSp macro="">
      <xdr:nvCxnSpPr>
        <xdr:cNvPr id="417" name="直線コネクタ 416"/>
        <xdr:cNvCxnSpPr/>
      </xdr:nvCxnSpPr>
      <xdr:spPr>
        <a:xfrm>
          <a:off x="8750300" y="13001834"/>
          <a:ext cx="889000" cy="33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123144</xdr:rowOff>
    </xdr:from>
    <xdr:to>
      <xdr:col>50</xdr:col>
      <xdr:colOff>165100</xdr:colOff>
      <xdr:row>77</xdr:row>
      <xdr:rowOff>53294</xdr:rowOff>
    </xdr:to>
    <xdr:sp macro="" textlink="">
      <xdr:nvSpPr>
        <xdr:cNvPr id="418" name="フローチャート: 判断 417"/>
        <xdr:cNvSpPr/>
      </xdr:nvSpPr>
      <xdr:spPr>
        <a:xfrm>
          <a:off x="9588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69821</xdr:rowOff>
    </xdr:from>
    <xdr:ext cx="469744" cy="259045"/>
    <xdr:sp macro="" textlink="">
      <xdr:nvSpPr>
        <xdr:cNvPr id="419" name="テキスト ボックス 418"/>
        <xdr:cNvSpPr txBox="1"/>
      </xdr:nvSpPr>
      <xdr:spPr>
        <a:xfrm>
          <a:off x="9404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93980</xdr:rowOff>
    </xdr:from>
    <xdr:to>
      <xdr:col>45</xdr:col>
      <xdr:colOff>177800</xdr:colOff>
      <xdr:row>75</xdr:row>
      <xdr:rowOff>143084</xdr:rowOff>
    </xdr:to>
    <xdr:cxnSp macro="">
      <xdr:nvCxnSpPr>
        <xdr:cNvPr id="420" name="直線コネクタ 419"/>
        <xdr:cNvCxnSpPr/>
      </xdr:nvCxnSpPr>
      <xdr:spPr>
        <a:xfrm>
          <a:off x="7861300" y="12952730"/>
          <a:ext cx="889000" cy="4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117018</xdr:rowOff>
    </xdr:from>
    <xdr:to>
      <xdr:col>46</xdr:col>
      <xdr:colOff>38100</xdr:colOff>
      <xdr:row>77</xdr:row>
      <xdr:rowOff>47168</xdr:rowOff>
    </xdr:to>
    <xdr:sp macro="" textlink="">
      <xdr:nvSpPr>
        <xdr:cNvPr id="421" name="フローチャート: 判断 420"/>
        <xdr:cNvSpPr/>
      </xdr:nvSpPr>
      <xdr:spPr>
        <a:xfrm>
          <a:off x="8699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38295</xdr:rowOff>
    </xdr:from>
    <xdr:ext cx="469744" cy="259045"/>
    <xdr:sp macro="" textlink="">
      <xdr:nvSpPr>
        <xdr:cNvPr id="422" name="テキスト ボックス 421"/>
        <xdr:cNvSpPr txBox="1"/>
      </xdr:nvSpPr>
      <xdr:spPr>
        <a:xfrm>
          <a:off x="8515428" y="132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93980</xdr:rowOff>
    </xdr:from>
    <xdr:to>
      <xdr:col>41</xdr:col>
      <xdr:colOff>50800</xdr:colOff>
      <xdr:row>76</xdr:row>
      <xdr:rowOff>30612</xdr:rowOff>
    </xdr:to>
    <xdr:cxnSp macro="">
      <xdr:nvCxnSpPr>
        <xdr:cNvPr id="423" name="直線コネクタ 422"/>
        <xdr:cNvCxnSpPr/>
      </xdr:nvCxnSpPr>
      <xdr:spPr>
        <a:xfrm flipV="1">
          <a:off x="6972300" y="12952730"/>
          <a:ext cx="889000" cy="10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4" name="フローチャート: 判断 423"/>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87216</xdr:rowOff>
    </xdr:from>
    <xdr:ext cx="469744" cy="259045"/>
    <xdr:sp macro="" textlink="">
      <xdr:nvSpPr>
        <xdr:cNvPr id="425" name="テキスト ボックス 424"/>
        <xdr:cNvSpPr txBox="1"/>
      </xdr:nvSpPr>
      <xdr:spPr>
        <a:xfrm>
          <a:off x="7626428" y="131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71938</xdr:rowOff>
    </xdr:from>
    <xdr:to>
      <xdr:col>36</xdr:col>
      <xdr:colOff>165100</xdr:colOff>
      <xdr:row>77</xdr:row>
      <xdr:rowOff>2088</xdr:rowOff>
    </xdr:to>
    <xdr:sp macro="" textlink="">
      <xdr:nvSpPr>
        <xdr:cNvPr id="426" name="フローチャート: 判断 425"/>
        <xdr:cNvSpPr/>
      </xdr:nvSpPr>
      <xdr:spPr>
        <a:xfrm>
          <a:off x="6921500" y="131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164665</xdr:rowOff>
    </xdr:from>
    <xdr:ext cx="469744" cy="259045"/>
    <xdr:sp macro="" textlink="">
      <xdr:nvSpPr>
        <xdr:cNvPr id="427" name="テキスト ボックス 426"/>
        <xdr:cNvSpPr txBox="1"/>
      </xdr:nvSpPr>
      <xdr:spPr>
        <a:xfrm>
          <a:off x="6737428" y="1319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59731</xdr:rowOff>
    </xdr:from>
    <xdr:to>
      <xdr:col>55</xdr:col>
      <xdr:colOff>50800</xdr:colOff>
      <xdr:row>77</xdr:row>
      <xdr:rowOff>161331</xdr:rowOff>
    </xdr:to>
    <xdr:sp macro="" textlink="">
      <xdr:nvSpPr>
        <xdr:cNvPr id="433" name="楕円 432"/>
        <xdr:cNvSpPr/>
      </xdr:nvSpPr>
      <xdr:spPr>
        <a:xfrm>
          <a:off x="10426700" y="132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38158</xdr:rowOff>
    </xdr:from>
    <xdr:ext cx="469744" cy="259045"/>
    <xdr:sp macro="" textlink="">
      <xdr:nvSpPr>
        <xdr:cNvPr id="434" name="普通建設事業費 （ うち新規整備　）該当値テキスト"/>
        <xdr:cNvSpPr txBox="1"/>
      </xdr:nvSpPr>
      <xdr:spPr>
        <a:xfrm>
          <a:off x="10528300" y="132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86705</xdr:rowOff>
    </xdr:from>
    <xdr:to>
      <xdr:col>50</xdr:col>
      <xdr:colOff>165100</xdr:colOff>
      <xdr:row>78</xdr:row>
      <xdr:rowOff>16855</xdr:rowOff>
    </xdr:to>
    <xdr:sp macro="" textlink="">
      <xdr:nvSpPr>
        <xdr:cNvPr id="435" name="楕円 434"/>
        <xdr:cNvSpPr/>
      </xdr:nvSpPr>
      <xdr:spPr>
        <a:xfrm>
          <a:off x="9588500" y="132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7982</xdr:rowOff>
    </xdr:from>
    <xdr:ext cx="469744" cy="259045"/>
    <xdr:sp macro="" textlink="">
      <xdr:nvSpPr>
        <xdr:cNvPr id="436" name="テキスト ボックス 435"/>
        <xdr:cNvSpPr txBox="1"/>
      </xdr:nvSpPr>
      <xdr:spPr>
        <a:xfrm>
          <a:off x="9404428" y="1338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92284</xdr:rowOff>
    </xdr:from>
    <xdr:to>
      <xdr:col>46</xdr:col>
      <xdr:colOff>38100</xdr:colOff>
      <xdr:row>76</xdr:row>
      <xdr:rowOff>22433</xdr:rowOff>
    </xdr:to>
    <xdr:sp macro="" textlink="">
      <xdr:nvSpPr>
        <xdr:cNvPr id="437" name="楕円 436"/>
        <xdr:cNvSpPr/>
      </xdr:nvSpPr>
      <xdr:spPr>
        <a:xfrm>
          <a:off x="8699500" y="12951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38961</xdr:rowOff>
    </xdr:from>
    <xdr:ext cx="534377" cy="259045"/>
    <xdr:sp macro="" textlink="">
      <xdr:nvSpPr>
        <xdr:cNvPr id="438" name="テキスト ボックス 437"/>
        <xdr:cNvSpPr txBox="1"/>
      </xdr:nvSpPr>
      <xdr:spPr>
        <a:xfrm>
          <a:off x="8483111" y="127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43180</xdr:rowOff>
    </xdr:from>
    <xdr:to>
      <xdr:col>41</xdr:col>
      <xdr:colOff>101600</xdr:colOff>
      <xdr:row>75</xdr:row>
      <xdr:rowOff>144780</xdr:rowOff>
    </xdr:to>
    <xdr:sp macro="" textlink="">
      <xdr:nvSpPr>
        <xdr:cNvPr id="439" name="楕円 438"/>
        <xdr:cNvSpPr/>
      </xdr:nvSpPr>
      <xdr:spPr>
        <a:xfrm>
          <a:off x="7810500" y="12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161307</xdr:rowOff>
    </xdr:from>
    <xdr:ext cx="534377" cy="259045"/>
    <xdr:sp macro="" textlink="">
      <xdr:nvSpPr>
        <xdr:cNvPr id="440" name="テキスト ボックス 439"/>
        <xdr:cNvSpPr txBox="1"/>
      </xdr:nvSpPr>
      <xdr:spPr>
        <a:xfrm>
          <a:off x="7594111" y="1267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151262</xdr:rowOff>
    </xdr:from>
    <xdr:to>
      <xdr:col>36</xdr:col>
      <xdr:colOff>165100</xdr:colOff>
      <xdr:row>76</xdr:row>
      <xdr:rowOff>81412</xdr:rowOff>
    </xdr:to>
    <xdr:sp macro="" textlink="">
      <xdr:nvSpPr>
        <xdr:cNvPr id="441" name="楕円 440"/>
        <xdr:cNvSpPr/>
      </xdr:nvSpPr>
      <xdr:spPr>
        <a:xfrm>
          <a:off x="6921500" y="130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97939</xdr:rowOff>
    </xdr:from>
    <xdr:ext cx="469744" cy="259045"/>
    <xdr:sp macro="" textlink="">
      <xdr:nvSpPr>
        <xdr:cNvPr id="442" name="テキスト ボックス 441"/>
        <xdr:cNvSpPr txBox="1"/>
      </xdr:nvSpPr>
      <xdr:spPr>
        <a:xfrm>
          <a:off x="6737428" y="1278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57981</xdr:rowOff>
    </xdr:from>
    <xdr:to>
      <xdr:col>54</xdr:col>
      <xdr:colOff>189865</xdr:colOff>
      <xdr:row>98</xdr:row>
      <xdr:rowOff>125777</xdr:rowOff>
    </xdr:to>
    <xdr:cxnSp macro="">
      <xdr:nvCxnSpPr>
        <xdr:cNvPr id="468" name="直線コネクタ 467"/>
        <xdr:cNvCxnSpPr/>
      </xdr:nvCxnSpPr>
      <xdr:spPr>
        <a:xfrm flipV="1">
          <a:off x="10475595" y="15488481"/>
          <a:ext cx="1270" cy="1439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129604</xdr:rowOff>
    </xdr:from>
    <xdr:ext cx="534377" cy="259045"/>
    <xdr:sp macro="" textlink="">
      <xdr:nvSpPr>
        <xdr:cNvPr id="469" name="普通建設事業費 （ うち更新整備　）最小値テキスト"/>
        <xdr:cNvSpPr txBox="1"/>
      </xdr:nvSpPr>
      <xdr:spPr>
        <a:xfrm>
          <a:off x="10528300" y="1693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125777</xdr:rowOff>
    </xdr:from>
    <xdr:to>
      <xdr:col>55</xdr:col>
      <xdr:colOff>88900</xdr:colOff>
      <xdr:row>98</xdr:row>
      <xdr:rowOff>125777</xdr:rowOff>
    </xdr:to>
    <xdr:cxnSp macro="">
      <xdr:nvCxnSpPr>
        <xdr:cNvPr id="470" name="直線コネクタ 469"/>
        <xdr:cNvCxnSpPr/>
      </xdr:nvCxnSpPr>
      <xdr:spPr>
        <a:xfrm>
          <a:off x="10388600" y="1692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4658</xdr:rowOff>
    </xdr:from>
    <xdr:ext cx="599010" cy="259045"/>
    <xdr:sp macro="" textlink="">
      <xdr:nvSpPr>
        <xdr:cNvPr id="471" name="普通建設事業費 （ うち更新整備　）最大値テキスト"/>
        <xdr:cNvSpPr txBox="1"/>
      </xdr:nvSpPr>
      <xdr:spPr>
        <a:xfrm>
          <a:off x="10528300" y="152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57981</xdr:rowOff>
    </xdr:from>
    <xdr:to>
      <xdr:col>55</xdr:col>
      <xdr:colOff>88900</xdr:colOff>
      <xdr:row>90</xdr:row>
      <xdr:rowOff>57981</xdr:rowOff>
    </xdr:to>
    <xdr:cxnSp macro="">
      <xdr:nvCxnSpPr>
        <xdr:cNvPr id="472" name="直線コネクタ 471"/>
        <xdr:cNvCxnSpPr/>
      </xdr:nvCxnSpPr>
      <xdr:spPr>
        <a:xfrm>
          <a:off x="10388600" y="154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50884</xdr:rowOff>
    </xdr:from>
    <xdr:to>
      <xdr:col>55</xdr:col>
      <xdr:colOff>0</xdr:colOff>
      <xdr:row>97</xdr:row>
      <xdr:rowOff>117439</xdr:rowOff>
    </xdr:to>
    <xdr:cxnSp macro="">
      <xdr:nvCxnSpPr>
        <xdr:cNvPr id="473" name="直線コネクタ 472"/>
        <xdr:cNvCxnSpPr/>
      </xdr:nvCxnSpPr>
      <xdr:spPr>
        <a:xfrm flipV="1">
          <a:off x="9639300" y="16681534"/>
          <a:ext cx="838200" cy="6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72258</xdr:rowOff>
    </xdr:from>
    <xdr:ext cx="534377" cy="259045"/>
    <xdr:sp macro="" textlink="">
      <xdr:nvSpPr>
        <xdr:cNvPr id="474" name="普通建設事業費 （ うち更新整備　）平均値テキスト"/>
        <xdr:cNvSpPr txBox="1"/>
      </xdr:nvSpPr>
      <xdr:spPr>
        <a:xfrm>
          <a:off x="10528300" y="16702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93831</xdr:rowOff>
    </xdr:from>
    <xdr:to>
      <xdr:col>55</xdr:col>
      <xdr:colOff>50800</xdr:colOff>
      <xdr:row>98</xdr:row>
      <xdr:rowOff>23981</xdr:rowOff>
    </xdr:to>
    <xdr:sp macro="" textlink="">
      <xdr:nvSpPr>
        <xdr:cNvPr id="475" name="フローチャート: 判断 474"/>
        <xdr:cNvSpPr/>
      </xdr:nvSpPr>
      <xdr:spPr>
        <a:xfrm>
          <a:off x="10426700" y="1672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117439</xdr:rowOff>
    </xdr:from>
    <xdr:to>
      <xdr:col>50</xdr:col>
      <xdr:colOff>114300</xdr:colOff>
      <xdr:row>97</xdr:row>
      <xdr:rowOff>164356</xdr:rowOff>
    </xdr:to>
    <xdr:cxnSp macro="">
      <xdr:nvCxnSpPr>
        <xdr:cNvPr id="476" name="直線コネクタ 475"/>
        <xdr:cNvCxnSpPr/>
      </xdr:nvCxnSpPr>
      <xdr:spPr>
        <a:xfrm flipV="1">
          <a:off x="8750300" y="16748089"/>
          <a:ext cx="889000" cy="4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140412</xdr:rowOff>
    </xdr:from>
    <xdr:to>
      <xdr:col>50</xdr:col>
      <xdr:colOff>165100</xdr:colOff>
      <xdr:row>98</xdr:row>
      <xdr:rowOff>70562</xdr:rowOff>
    </xdr:to>
    <xdr:sp macro="" textlink="">
      <xdr:nvSpPr>
        <xdr:cNvPr id="477" name="フローチャート: 判断 476"/>
        <xdr:cNvSpPr/>
      </xdr:nvSpPr>
      <xdr:spPr>
        <a:xfrm>
          <a:off x="9588500" y="1677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61689</xdr:rowOff>
    </xdr:from>
    <xdr:ext cx="534377" cy="259045"/>
    <xdr:sp macro="" textlink="">
      <xdr:nvSpPr>
        <xdr:cNvPr id="478" name="テキスト ボックス 477"/>
        <xdr:cNvSpPr txBox="1"/>
      </xdr:nvSpPr>
      <xdr:spPr>
        <a:xfrm>
          <a:off x="9372111" y="1686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164356</xdr:rowOff>
    </xdr:from>
    <xdr:to>
      <xdr:col>45</xdr:col>
      <xdr:colOff>177800</xdr:colOff>
      <xdr:row>98</xdr:row>
      <xdr:rowOff>136891</xdr:rowOff>
    </xdr:to>
    <xdr:cxnSp macro="">
      <xdr:nvCxnSpPr>
        <xdr:cNvPr id="479" name="直線コネクタ 478"/>
        <xdr:cNvCxnSpPr/>
      </xdr:nvCxnSpPr>
      <xdr:spPr>
        <a:xfrm flipV="1">
          <a:off x="7861300" y="16795006"/>
          <a:ext cx="889000" cy="14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124997</xdr:rowOff>
    </xdr:from>
    <xdr:to>
      <xdr:col>46</xdr:col>
      <xdr:colOff>38100</xdr:colOff>
      <xdr:row>98</xdr:row>
      <xdr:rowOff>55147</xdr:rowOff>
    </xdr:to>
    <xdr:sp macro="" textlink="">
      <xdr:nvSpPr>
        <xdr:cNvPr id="480" name="フローチャート: 判断 479"/>
        <xdr:cNvSpPr/>
      </xdr:nvSpPr>
      <xdr:spPr>
        <a:xfrm>
          <a:off x="8699500" y="167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46274</xdr:rowOff>
    </xdr:from>
    <xdr:ext cx="534377" cy="259045"/>
    <xdr:sp macro="" textlink="">
      <xdr:nvSpPr>
        <xdr:cNvPr id="481" name="テキスト ボックス 480"/>
        <xdr:cNvSpPr txBox="1"/>
      </xdr:nvSpPr>
      <xdr:spPr>
        <a:xfrm>
          <a:off x="8483111" y="1684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136891</xdr:rowOff>
    </xdr:from>
    <xdr:to>
      <xdr:col>41</xdr:col>
      <xdr:colOff>50800</xdr:colOff>
      <xdr:row>98</xdr:row>
      <xdr:rowOff>152784</xdr:rowOff>
    </xdr:to>
    <xdr:cxnSp macro="">
      <xdr:nvCxnSpPr>
        <xdr:cNvPr id="482" name="直線コネクタ 481"/>
        <xdr:cNvCxnSpPr/>
      </xdr:nvCxnSpPr>
      <xdr:spPr>
        <a:xfrm flipV="1">
          <a:off x="6972300" y="16938991"/>
          <a:ext cx="889000" cy="1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22932</xdr:rowOff>
    </xdr:from>
    <xdr:to>
      <xdr:col>41</xdr:col>
      <xdr:colOff>101600</xdr:colOff>
      <xdr:row>98</xdr:row>
      <xdr:rowOff>124532</xdr:rowOff>
    </xdr:to>
    <xdr:sp macro="" textlink="">
      <xdr:nvSpPr>
        <xdr:cNvPr id="483" name="フローチャート: 判断 482"/>
        <xdr:cNvSpPr/>
      </xdr:nvSpPr>
      <xdr:spPr>
        <a:xfrm>
          <a:off x="7810500" y="168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141059</xdr:rowOff>
    </xdr:from>
    <xdr:ext cx="534377" cy="259045"/>
    <xdr:sp macro="" textlink="">
      <xdr:nvSpPr>
        <xdr:cNvPr id="484" name="テキスト ボックス 483"/>
        <xdr:cNvSpPr txBox="1"/>
      </xdr:nvSpPr>
      <xdr:spPr>
        <a:xfrm>
          <a:off x="7594111" y="1660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160986</xdr:rowOff>
    </xdr:from>
    <xdr:to>
      <xdr:col>36</xdr:col>
      <xdr:colOff>165100</xdr:colOff>
      <xdr:row>98</xdr:row>
      <xdr:rowOff>91136</xdr:rowOff>
    </xdr:to>
    <xdr:sp macro="" textlink="">
      <xdr:nvSpPr>
        <xdr:cNvPr id="485" name="フローチャート: 判断 484"/>
        <xdr:cNvSpPr/>
      </xdr:nvSpPr>
      <xdr:spPr>
        <a:xfrm>
          <a:off x="6921500" y="1679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107663</xdr:rowOff>
    </xdr:from>
    <xdr:ext cx="534377" cy="259045"/>
    <xdr:sp macro="" textlink="">
      <xdr:nvSpPr>
        <xdr:cNvPr id="486" name="テキスト ボックス 485"/>
        <xdr:cNvSpPr txBox="1"/>
      </xdr:nvSpPr>
      <xdr:spPr>
        <a:xfrm>
          <a:off x="6705111" y="1656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xdr:rowOff>
    </xdr:from>
    <xdr:to>
      <xdr:col>55</xdr:col>
      <xdr:colOff>50800</xdr:colOff>
      <xdr:row>97</xdr:row>
      <xdr:rowOff>101684</xdr:rowOff>
    </xdr:to>
    <xdr:sp macro="" textlink="">
      <xdr:nvSpPr>
        <xdr:cNvPr id="492" name="楕円 491"/>
        <xdr:cNvSpPr/>
      </xdr:nvSpPr>
      <xdr:spPr>
        <a:xfrm>
          <a:off x="10426700" y="1663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22961</xdr:rowOff>
    </xdr:from>
    <xdr:ext cx="534377" cy="259045"/>
    <xdr:sp macro="" textlink="">
      <xdr:nvSpPr>
        <xdr:cNvPr id="493" name="普通建設事業費 （ うち更新整備　）該当値テキスト"/>
        <xdr:cNvSpPr txBox="1"/>
      </xdr:nvSpPr>
      <xdr:spPr>
        <a:xfrm>
          <a:off x="10528300" y="164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66639</xdr:rowOff>
    </xdr:from>
    <xdr:to>
      <xdr:col>50</xdr:col>
      <xdr:colOff>165100</xdr:colOff>
      <xdr:row>97</xdr:row>
      <xdr:rowOff>168239</xdr:rowOff>
    </xdr:to>
    <xdr:sp macro="" textlink="">
      <xdr:nvSpPr>
        <xdr:cNvPr id="494" name="楕円 493"/>
        <xdr:cNvSpPr/>
      </xdr:nvSpPr>
      <xdr:spPr>
        <a:xfrm>
          <a:off x="9588500" y="166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13316</xdr:rowOff>
    </xdr:from>
    <xdr:ext cx="534377" cy="259045"/>
    <xdr:sp macro="" textlink="">
      <xdr:nvSpPr>
        <xdr:cNvPr id="495" name="テキスト ボックス 494"/>
        <xdr:cNvSpPr txBox="1"/>
      </xdr:nvSpPr>
      <xdr:spPr>
        <a:xfrm>
          <a:off x="9372111" y="1647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113556</xdr:rowOff>
    </xdr:from>
    <xdr:to>
      <xdr:col>46</xdr:col>
      <xdr:colOff>38100</xdr:colOff>
      <xdr:row>98</xdr:row>
      <xdr:rowOff>43706</xdr:rowOff>
    </xdr:to>
    <xdr:sp macro="" textlink="">
      <xdr:nvSpPr>
        <xdr:cNvPr id="496" name="楕円 495"/>
        <xdr:cNvSpPr/>
      </xdr:nvSpPr>
      <xdr:spPr>
        <a:xfrm>
          <a:off x="8699500" y="1674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60233</xdr:rowOff>
    </xdr:from>
    <xdr:ext cx="534377" cy="259045"/>
    <xdr:sp macro="" textlink="">
      <xdr:nvSpPr>
        <xdr:cNvPr id="497" name="テキスト ボックス 496"/>
        <xdr:cNvSpPr txBox="1"/>
      </xdr:nvSpPr>
      <xdr:spPr>
        <a:xfrm>
          <a:off x="8483111" y="165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86091</xdr:rowOff>
    </xdr:from>
    <xdr:to>
      <xdr:col>41</xdr:col>
      <xdr:colOff>101600</xdr:colOff>
      <xdr:row>99</xdr:row>
      <xdr:rowOff>16241</xdr:rowOff>
    </xdr:to>
    <xdr:sp macro="" textlink="">
      <xdr:nvSpPr>
        <xdr:cNvPr id="498" name="楕円 497"/>
        <xdr:cNvSpPr/>
      </xdr:nvSpPr>
      <xdr:spPr>
        <a:xfrm>
          <a:off x="7810500" y="1688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7368</xdr:rowOff>
    </xdr:from>
    <xdr:ext cx="534377" cy="259045"/>
    <xdr:sp macro="" textlink="">
      <xdr:nvSpPr>
        <xdr:cNvPr id="499" name="テキスト ボックス 498"/>
        <xdr:cNvSpPr txBox="1"/>
      </xdr:nvSpPr>
      <xdr:spPr>
        <a:xfrm>
          <a:off x="7594111" y="169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101984</xdr:rowOff>
    </xdr:from>
    <xdr:to>
      <xdr:col>36</xdr:col>
      <xdr:colOff>165100</xdr:colOff>
      <xdr:row>99</xdr:row>
      <xdr:rowOff>32134</xdr:rowOff>
    </xdr:to>
    <xdr:sp macro="" textlink="">
      <xdr:nvSpPr>
        <xdr:cNvPr id="500" name="楕円 499"/>
        <xdr:cNvSpPr/>
      </xdr:nvSpPr>
      <xdr:spPr>
        <a:xfrm>
          <a:off x="6921500" y="1690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23261</xdr:rowOff>
    </xdr:from>
    <xdr:ext cx="534377" cy="259045"/>
    <xdr:sp macro="" textlink="">
      <xdr:nvSpPr>
        <xdr:cNvPr id="501" name="テキスト ボックス 500"/>
        <xdr:cNvSpPr txBox="1"/>
      </xdr:nvSpPr>
      <xdr:spPr>
        <a:xfrm>
          <a:off x="6705111" y="1699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3" name="テキスト ボックス 51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15" name="テキスト ボックス 514"/>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17" name="テキスト ボックス 516"/>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19" name="テキスト ボックス 518"/>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31</xdr:row>
      <xdr:rowOff>21970</xdr:rowOff>
    </xdr:from>
    <xdr:ext cx="312906" cy="259045"/>
    <xdr:sp macro="" textlink="">
      <xdr:nvSpPr>
        <xdr:cNvPr id="521" name="テキスト ボックス 520"/>
        <xdr:cNvSpPr txBox="1"/>
      </xdr:nvSpPr>
      <xdr:spPr>
        <a:xfrm>
          <a:off x="12133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3" name="テキスト ボックス 522"/>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5" name="テキスト ボックス 524"/>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907</xdr:rowOff>
    </xdr:from>
    <xdr:to>
      <xdr:col>85</xdr:col>
      <xdr:colOff>126364</xdr:colOff>
      <xdr:row>39</xdr:row>
      <xdr:rowOff>98878</xdr:rowOff>
    </xdr:to>
    <xdr:cxnSp macro="">
      <xdr:nvCxnSpPr>
        <xdr:cNvPr id="527" name="直線コネクタ 526"/>
        <xdr:cNvCxnSpPr/>
      </xdr:nvCxnSpPr>
      <xdr:spPr>
        <a:xfrm flipV="1">
          <a:off x="16317595" y="5315857"/>
          <a:ext cx="1269"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9" name="直線コネクタ 52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119034</xdr:rowOff>
    </xdr:from>
    <xdr:ext cx="313932" cy="259045"/>
    <xdr:sp macro="" textlink="">
      <xdr:nvSpPr>
        <xdr:cNvPr id="530" name="災害復旧事業費最大値テキスト"/>
        <xdr:cNvSpPr txBox="1"/>
      </xdr:nvSpPr>
      <xdr:spPr>
        <a:xfrm>
          <a:off x="16370300" y="5091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907</xdr:rowOff>
    </xdr:from>
    <xdr:to>
      <xdr:col>86</xdr:col>
      <xdr:colOff>25400</xdr:colOff>
      <xdr:row>31</xdr:row>
      <xdr:rowOff>907</xdr:rowOff>
    </xdr:to>
    <xdr:cxnSp macro="">
      <xdr:nvCxnSpPr>
        <xdr:cNvPr id="531" name="直線コネクタ 530"/>
        <xdr:cNvCxnSpPr/>
      </xdr:nvCxnSpPr>
      <xdr:spPr>
        <a:xfrm>
          <a:off x="16230600" y="531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2" name="直線コネクタ 531"/>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5642</xdr:rowOff>
    </xdr:from>
    <xdr:ext cx="249299" cy="259045"/>
    <xdr:sp macro="" textlink="">
      <xdr:nvSpPr>
        <xdr:cNvPr id="533" name="災害復旧事業費平均値テキスト"/>
        <xdr:cNvSpPr txBox="1"/>
      </xdr:nvSpPr>
      <xdr:spPr>
        <a:xfrm>
          <a:off x="16370300" y="652074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154215</xdr:rowOff>
    </xdr:from>
    <xdr:to>
      <xdr:col>85</xdr:col>
      <xdr:colOff>177800</xdr:colOff>
      <xdr:row>39</xdr:row>
      <xdr:rowOff>84365</xdr:rowOff>
    </xdr:to>
    <xdr:sp macro="" textlink="">
      <xdr:nvSpPr>
        <xdr:cNvPr id="534" name="フローチャート: 判断 533"/>
        <xdr:cNvSpPr/>
      </xdr:nvSpPr>
      <xdr:spPr>
        <a:xfrm>
          <a:off x="162687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5" name="直線コネクタ 534"/>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48078</xdr:rowOff>
    </xdr:from>
    <xdr:to>
      <xdr:col>81</xdr:col>
      <xdr:colOff>101600</xdr:colOff>
      <xdr:row>39</xdr:row>
      <xdr:rowOff>149678</xdr:rowOff>
    </xdr:to>
    <xdr:sp macro="" textlink="">
      <xdr:nvSpPr>
        <xdr:cNvPr id="536" name="フローチャート: 判断 535"/>
        <xdr:cNvSpPr/>
      </xdr:nvSpPr>
      <xdr:spPr>
        <a:xfrm>
          <a:off x="15430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7" name="テキスト ボックス 53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74386</xdr:rowOff>
    </xdr:from>
    <xdr:to>
      <xdr:col>76</xdr:col>
      <xdr:colOff>114300</xdr:colOff>
      <xdr:row>39</xdr:row>
      <xdr:rowOff>98878</xdr:rowOff>
    </xdr:to>
    <xdr:cxnSp macro="">
      <xdr:nvCxnSpPr>
        <xdr:cNvPr id="538" name="直線コネクタ 537"/>
        <xdr:cNvCxnSpPr/>
      </xdr:nvCxnSpPr>
      <xdr:spPr>
        <a:xfrm>
          <a:off x="13703300" y="5903686"/>
          <a:ext cx="889000" cy="88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48078</xdr:rowOff>
    </xdr:from>
    <xdr:to>
      <xdr:col>76</xdr:col>
      <xdr:colOff>165100</xdr:colOff>
      <xdr:row>37</xdr:row>
      <xdr:rowOff>149678</xdr:rowOff>
    </xdr:to>
    <xdr:sp macro="" textlink="">
      <xdr:nvSpPr>
        <xdr:cNvPr id="539" name="フローチャート: 判断 538"/>
        <xdr:cNvSpPr/>
      </xdr:nvSpPr>
      <xdr:spPr>
        <a:xfrm>
          <a:off x="14541500" y="639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166205</xdr:rowOff>
    </xdr:from>
    <xdr:ext cx="313932" cy="259045"/>
    <xdr:sp macro="" textlink="">
      <xdr:nvSpPr>
        <xdr:cNvPr id="540" name="テキスト ボックス 539"/>
        <xdr:cNvSpPr txBox="1"/>
      </xdr:nvSpPr>
      <xdr:spPr>
        <a:xfrm>
          <a:off x="14435333" y="6166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33564</xdr:rowOff>
    </xdr:from>
    <xdr:to>
      <xdr:col>71</xdr:col>
      <xdr:colOff>177800</xdr:colOff>
      <xdr:row>34</xdr:row>
      <xdr:rowOff>74386</xdr:rowOff>
    </xdr:to>
    <xdr:cxnSp macro="">
      <xdr:nvCxnSpPr>
        <xdr:cNvPr id="541" name="直線コネクタ 540"/>
        <xdr:cNvCxnSpPr/>
      </xdr:nvCxnSpPr>
      <xdr:spPr>
        <a:xfrm>
          <a:off x="12814300" y="5348514"/>
          <a:ext cx="8890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129722</xdr:rowOff>
    </xdr:from>
    <xdr:to>
      <xdr:col>72</xdr:col>
      <xdr:colOff>38100</xdr:colOff>
      <xdr:row>38</xdr:row>
      <xdr:rowOff>59872</xdr:rowOff>
    </xdr:to>
    <xdr:sp macro="" textlink="">
      <xdr:nvSpPr>
        <xdr:cNvPr id="542" name="フローチャート: 判断 541"/>
        <xdr:cNvSpPr/>
      </xdr:nvSpPr>
      <xdr:spPr>
        <a:xfrm>
          <a:off x="13652500" y="647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50999</xdr:rowOff>
    </xdr:from>
    <xdr:ext cx="313932" cy="259045"/>
    <xdr:sp macro="" textlink="">
      <xdr:nvSpPr>
        <xdr:cNvPr id="543" name="テキスト ボックス 542"/>
        <xdr:cNvSpPr txBox="1"/>
      </xdr:nvSpPr>
      <xdr:spPr>
        <a:xfrm>
          <a:off x="13546333" y="65660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162378</xdr:rowOff>
    </xdr:from>
    <xdr:to>
      <xdr:col>67</xdr:col>
      <xdr:colOff>101600</xdr:colOff>
      <xdr:row>38</xdr:row>
      <xdr:rowOff>92528</xdr:rowOff>
    </xdr:to>
    <xdr:sp macro="" textlink="">
      <xdr:nvSpPr>
        <xdr:cNvPr id="544" name="フローチャート: 判断 543"/>
        <xdr:cNvSpPr/>
      </xdr:nvSpPr>
      <xdr:spPr>
        <a:xfrm>
          <a:off x="12763500" y="65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83655</xdr:rowOff>
    </xdr:from>
    <xdr:ext cx="313932" cy="259045"/>
    <xdr:sp macro="" textlink="">
      <xdr:nvSpPr>
        <xdr:cNvPr id="545" name="テキスト ボックス 544"/>
        <xdr:cNvSpPr txBox="1"/>
      </xdr:nvSpPr>
      <xdr:spPr>
        <a:xfrm>
          <a:off x="12657333" y="6598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1" name="楕円 550"/>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2"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3" name="楕円 552"/>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166205</xdr:rowOff>
    </xdr:from>
    <xdr:ext cx="249299" cy="259045"/>
    <xdr:sp macro="" textlink="">
      <xdr:nvSpPr>
        <xdr:cNvPr id="554" name="テキスト ボックス 553"/>
        <xdr:cNvSpPr txBox="1"/>
      </xdr:nvSpPr>
      <xdr:spPr>
        <a:xfrm>
          <a:off x="15356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5" name="楕円 554"/>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6" name="テキスト ボックス 555"/>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23586</xdr:rowOff>
    </xdr:from>
    <xdr:to>
      <xdr:col>72</xdr:col>
      <xdr:colOff>38100</xdr:colOff>
      <xdr:row>34</xdr:row>
      <xdr:rowOff>125186</xdr:rowOff>
    </xdr:to>
    <xdr:sp macro="" textlink="">
      <xdr:nvSpPr>
        <xdr:cNvPr id="557" name="楕円 556"/>
        <xdr:cNvSpPr/>
      </xdr:nvSpPr>
      <xdr:spPr>
        <a:xfrm>
          <a:off x="13652500" y="58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32</xdr:row>
      <xdr:rowOff>141713</xdr:rowOff>
    </xdr:from>
    <xdr:ext cx="313932" cy="259045"/>
    <xdr:sp macro="" textlink="">
      <xdr:nvSpPr>
        <xdr:cNvPr id="558" name="テキスト ボックス 557"/>
        <xdr:cNvSpPr txBox="1"/>
      </xdr:nvSpPr>
      <xdr:spPr>
        <a:xfrm>
          <a:off x="13546333" y="56281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154214</xdr:rowOff>
    </xdr:from>
    <xdr:to>
      <xdr:col>67</xdr:col>
      <xdr:colOff>101600</xdr:colOff>
      <xdr:row>31</xdr:row>
      <xdr:rowOff>84364</xdr:rowOff>
    </xdr:to>
    <xdr:sp macro="" textlink="">
      <xdr:nvSpPr>
        <xdr:cNvPr id="559" name="楕円 558"/>
        <xdr:cNvSpPr/>
      </xdr:nvSpPr>
      <xdr:spPr>
        <a:xfrm>
          <a:off x="12763500" y="52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100891</xdr:rowOff>
    </xdr:from>
    <xdr:ext cx="313932" cy="259045"/>
    <xdr:sp macro="" textlink="">
      <xdr:nvSpPr>
        <xdr:cNvPr id="560" name="テキスト ボックス 559"/>
        <xdr:cNvSpPr txBox="1"/>
      </xdr:nvSpPr>
      <xdr:spPr>
        <a:xfrm>
          <a:off x="12657333" y="5072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2" name="テキスト ボックス 57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6" name="直線コネクタ 57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0" name="直線コネクタ 57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1" name="直線コネクタ 58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フローチャート: 判断 58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4" name="直線コネクタ 58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5" name="フローチャート: 判断 58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6" name="テキスト ボックス 58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7" name="直線コネクタ 58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8" name="フローチャート: 判断 58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9" name="テキスト ボックス 58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0" name="直線コネクタ 58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1" name="フローチャート: 判断 59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2" name="テキスト ボックス 59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フローチャート: 判断 59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4" name="テキスト ボックス 59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0" name="楕円 59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2" name="楕円 60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3" name="テキスト ボックス 60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4" name="楕円 60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5" name="テキスト ボックス 60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6" name="楕円 60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7" name="テキスト ボックス 60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8" name="楕円 60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9" name="テキスト ボックス 60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3" name="テキスト ボックス 622"/>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5" name="テキスト ボックス 624"/>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7" name="テキスト ボックス 626"/>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95286</xdr:rowOff>
    </xdr:from>
    <xdr:to>
      <xdr:col>85</xdr:col>
      <xdr:colOff>126364</xdr:colOff>
      <xdr:row>78</xdr:row>
      <xdr:rowOff>110635</xdr:rowOff>
    </xdr:to>
    <xdr:cxnSp macro="">
      <xdr:nvCxnSpPr>
        <xdr:cNvPr id="635" name="直線コネクタ 634"/>
        <xdr:cNvCxnSpPr/>
      </xdr:nvCxnSpPr>
      <xdr:spPr>
        <a:xfrm flipV="1">
          <a:off x="16317595" y="11925336"/>
          <a:ext cx="1269" cy="15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114462</xdr:rowOff>
    </xdr:from>
    <xdr:ext cx="469744" cy="259045"/>
    <xdr:sp macro="" textlink="">
      <xdr:nvSpPr>
        <xdr:cNvPr id="636" name="公債費最小値テキスト"/>
        <xdr:cNvSpPr txBox="1"/>
      </xdr:nvSpPr>
      <xdr:spPr>
        <a:xfrm>
          <a:off x="16370300" y="1348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110635</xdr:rowOff>
    </xdr:from>
    <xdr:to>
      <xdr:col>86</xdr:col>
      <xdr:colOff>25400</xdr:colOff>
      <xdr:row>78</xdr:row>
      <xdr:rowOff>110635</xdr:rowOff>
    </xdr:to>
    <xdr:cxnSp macro="">
      <xdr:nvCxnSpPr>
        <xdr:cNvPr id="637" name="直線コネクタ 636"/>
        <xdr:cNvCxnSpPr/>
      </xdr:nvCxnSpPr>
      <xdr:spPr>
        <a:xfrm>
          <a:off x="16230600" y="1348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41963</xdr:rowOff>
    </xdr:from>
    <xdr:ext cx="534377" cy="259045"/>
    <xdr:sp macro="" textlink="">
      <xdr:nvSpPr>
        <xdr:cNvPr id="638" name="公債費最大値テキスト"/>
        <xdr:cNvSpPr txBox="1"/>
      </xdr:nvSpPr>
      <xdr:spPr>
        <a:xfrm>
          <a:off x="16370300" y="1170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95286</xdr:rowOff>
    </xdr:from>
    <xdr:to>
      <xdr:col>86</xdr:col>
      <xdr:colOff>25400</xdr:colOff>
      <xdr:row>69</xdr:row>
      <xdr:rowOff>95286</xdr:rowOff>
    </xdr:to>
    <xdr:cxnSp macro="">
      <xdr:nvCxnSpPr>
        <xdr:cNvPr id="639" name="直線コネクタ 638"/>
        <xdr:cNvCxnSpPr/>
      </xdr:nvCxnSpPr>
      <xdr:spPr>
        <a:xfrm>
          <a:off x="16230600" y="11925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135128</xdr:rowOff>
    </xdr:from>
    <xdr:to>
      <xdr:col>85</xdr:col>
      <xdr:colOff>127000</xdr:colOff>
      <xdr:row>73</xdr:row>
      <xdr:rowOff>143945</xdr:rowOff>
    </xdr:to>
    <xdr:cxnSp macro="">
      <xdr:nvCxnSpPr>
        <xdr:cNvPr id="640" name="直線コネクタ 639"/>
        <xdr:cNvCxnSpPr/>
      </xdr:nvCxnSpPr>
      <xdr:spPr>
        <a:xfrm flipV="1">
          <a:off x="15481300" y="12650978"/>
          <a:ext cx="8382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46209</xdr:rowOff>
    </xdr:from>
    <xdr:ext cx="469744" cy="259045"/>
    <xdr:sp macro="" textlink="">
      <xdr:nvSpPr>
        <xdr:cNvPr id="641" name="公債費平均値テキスト"/>
        <xdr:cNvSpPr txBox="1"/>
      </xdr:nvSpPr>
      <xdr:spPr>
        <a:xfrm>
          <a:off x="16370300" y="12904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67782</xdr:rowOff>
    </xdr:from>
    <xdr:to>
      <xdr:col>85</xdr:col>
      <xdr:colOff>177800</xdr:colOff>
      <xdr:row>75</xdr:row>
      <xdr:rowOff>169382</xdr:rowOff>
    </xdr:to>
    <xdr:sp macro="" textlink="">
      <xdr:nvSpPr>
        <xdr:cNvPr id="642" name="フローチャート: 判断 641"/>
        <xdr:cNvSpPr/>
      </xdr:nvSpPr>
      <xdr:spPr>
        <a:xfrm>
          <a:off x="16268700" y="129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143945</xdr:rowOff>
    </xdr:from>
    <xdr:to>
      <xdr:col>81</xdr:col>
      <xdr:colOff>50800</xdr:colOff>
      <xdr:row>74</xdr:row>
      <xdr:rowOff>4826</xdr:rowOff>
    </xdr:to>
    <xdr:cxnSp macro="">
      <xdr:nvCxnSpPr>
        <xdr:cNvPr id="643" name="直線コネクタ 642"/>
        <xdr:cNvCxnSpPr/>
      </xdr:nvCxnSpPr>
      <xdr:spPr>
        <a:xfrm flipV="1">
          <a:off x="14592300" y="12659795"/>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94778</xdr:rowOff>
    </xdr:from>
    <xdr:to>
      <xdr:col>81</xdr:col>
      <xdr:colOff>101600</xdr:colOff>
      <xdr:row>75</xdr:row>
      <xdr:rowOff>24928</xdr:rowOff>
    </xdr:to>
    <xdr:sp macro="" textlink="">
      <xdr:nvSpPr>
        <xdr:cNvPr id="644" name="フローチャート: 判断 643"/>
        <xdr:cNvSpPr/>
      </xdr:nvSpPr>
      <xdr:spPr>
        <a:xfrm>
          <a:off x="15430500" y="1278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16055</xdr:rowOff>
    </xdr:from>
    <xdr:ext cx="469744" cy="259045"/>
    <xdr:sp macro="" textlink="">
      <xdr:nvSpPr>
        <xdr:cNvPr id="645" name="テキスト ボックス 644"/>
        <xdr:cNvSpPr txBox="1"/>
      </xdr:nvSpPr>
      <xdr:spPr>
        <a:xfrm>
          <a:off x="15246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169635</xdr:rowOff>
    </xdr:from>
    <xdr:to>
      <xdr:col>76</xdr:col>
      <xdr:colOff>114300</xdr:colOff>
      <xdr:row>74</xdr:row>
      <xdr:rowOff>4826</xdr:rowOff>
    </xdr:to>
    <xdr:cxnSp macro="">
      <xdr:nvCxnSpPr>
        <xdr:cNvPr id="646" name="直線コネクタ 645"/>
        <xdr:cNvCxnSpPr/>
      </xdr:nvCxnSpPr>
      <xdr:spPr>
        <a:xfrm>
          <a:off x="13703300" y="12685485"/>
          <a:ext cx="889000" cy="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79973</xdr:rowOff>
    </xdr:from>
    <xdr:to>
      <xdr:col>76</xdr:col>
      <xdr:colOff>165100</xdr:colOff>
      <xdr:row>75</xdr:row>
      <xdr:rowOff>10123</xdr:rowOff>
    </xdr:to>
    <xdr:sp macro="" textlink="">
      <xdr:nvSpPr>
        <xdr:cNvPr id="647" name="フローチャート: 判断 646"/>
        <xdr:cNvSpPr/>
      </xdr:nvSpPr>
      <xdr:spPr>
        <a:xfrm>
          <a:off x="14541500" y="127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1250</xdr:rowOff>
    </xdr:from>
    <xdr:ext cx="469744" cy="259045"/>
    <xdr:sp macro="" textlink="">
      <xdr:nvSpPr>
        <xdr:cNvPr id="648" name="テキスト ボックス 647"/>
        <xdr:cNvSpPr txBox="1"/>
      </xdr:nvSpPr>
      <xdr:spPr>
        <a:xfrm>
          <a:off x="14357428" y="1286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103450</xdr:rowOff>
    </xdr:from>
    <xdr:to>
      <xdr:col>71</xdr:col>
      <xdr:colOff>177800</xdr:colOff>
      <xdr:row>73</xdr:row>
      <xdr:rowOff>169635</xdr:rowOff>
    </xdr:to>
    <xdr:cxnSp macro="">
      <xdr:nvCxnSpPr>
        <xdr:cNvPr id="649" name="直線コネクタ 648"/>
        <xdr:cNvCxnSpPr/>
      </xdr:nvCxnSpPr>
      <xdr:spPr>
        <a:xfrm>
          <a:off x="12814300" y="12619300"/>
          <a:ext cx="889000" cy="6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33818</xdr:rowOff>
    </xdr:from>
    <xdr:to>
      <xdr:col>72</xdr:col>
      <xdr:colOff>38100</xdr:colOff>
      <xdr:row>73</xdr:row>
      <xdr:rowOff>135418</xdr:rowOff>
    </xdr:to>
    <xdr:sp macro="" textlink="">
      <xdr:nvSpPr>
        <xdr:cNvPr id="650" name="フローチャート: 判断 649"/>
        <xdr:cNvSpPr/>
      </xdr:nvSpPr>
      <xdr:spPr>
        <a:xfrm>
          <a:off x="13652500" y="1254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71</xdr:row>
      <xdr:rowOff>151945</xdr:rowOff>
    </xdr:from>
    <xdr:ext cx="469744" cy="259045"/>
    <xdr:sp macro="" textlink="">
      <xdr:nvSpPr>
        <xdr:cNvPr id="651" name="テキスト ボックス 650"/>
        <xdr:cNvSpPr txBox="1"/>
      </xdr:nvSpPr>
      <xdr:spPr>
        <a:xfrm>
          <a:off x="13468428" y="1232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73878</xdr:rowOff>
    </xdr:from>
    <xdr:to>
      <xdr:col>67</xdr:col>
      <xdr:colOff>101600</xdr:colOff>
      <xdr:row>73</xdr:row>
      <xdr:rowOff>4028</xdr:rowOff>
    </xdr:to>
    <xdr:sp macro="" textlink="">
      <xdr:nvSpPr>
        <xdr:cNvPr id="652" name="フローチャート: 判断 651"/>
        <xdr:cNvSpPr/>
      </xdr:nvSpPr>
      <xdr:spPr>
        <a:xfrm>
          <a:off x="12763500" y="1241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20555</xdr:rowOff>
    </xdr:from>
    <xdr:ext cx="534377" cy="259045"/>
    <xdr:sp macro="" textlink="">
      <xdr:nvSpPr>
        <xdr:cNvPr id="653" name="テキスト ボックス 652"/>
        <xdr:cNvSpPr txBox="1"/>
      </xdr:nvSpPr>
      <xdr:spPr>
        <a:xfrm>
          <a:off x="12547111" y="1219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84328</xdr:rowOff>
    </xdr:from>
    <xdr:to>
      <xdr:col>85</xdr:col>
      <xdr:colOff>177800</xdr:colOff>
      <xdr:row>74</xdr:row>
      <xdr:rowOff>14478</xdr:rowOff>
    </xdr:to>
    <xdr:sp macro="" textlink="">
      <xdr:nvSpPr>
        <xdr:cNvPr id="659" name="楕円 658"/>
        <xdr:cNvSpPr/>
      </xdr:nvSpPr>
      <xdr:spPr>
        <a:xfrm>
          <a:off x="16268700" y="126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107205</xdr:rowOff>
    </xdr:from>
    <xdr:ext cx="469744" cy="259045"/>
    <xdr:sp macro="" textlink="">
      <xdr:nvSpPr>
        <xdr:cNvPr id="660" name="公債費該当値テキスト"/>
        <xdr:cNvSpPr txBox="1"/>
      </xdr:nvSpPr>
      <xdr:spPr>
        <a:xfrm>
          <a:off x="16370300" y="1245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93145</xdr:rowOff>
    </xdr:from>
    <xdr:to>
      <xdr:col>81</xdr:col>
      <xdr:colOff>101600</xdr:colOff>
      <xdr:row>74</xdr:row>
      <xdr:rowOff>23295</xdr:rowOff>
    </xdr:to>
    <xdr:sp macro="" textlink="">
      <xdr:nvSpPr>
        <xdr:cNvPr id="661" name="楕円 660"/>
        <xdr:cNvSpPr/>
      </xdr:nvSpPr>
      <xdr:spPr>
        <a:xfrm>
          <a:off x="15430500" y="1260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39822</xdr:rowOff>
    </xdr:from>
    <xdr:ext cx="469744" cy="259045"/>
    <xdr:sp macro="" textlink="">
      <xdr:nvSpPr>
        <xdr:cNvPr id="662" name="テキスト ボックス 661"/>
        <xdr:cNvSpPr txBox="1"/>
      </xdr:nvSpPr>
      <xdr:spPr>
        <a:xfrm>
          <a:off x="15246428" y="123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125476</xdr:rowOff>
    </xdr:from>
    <xdr:to>
      <xdr:col>76</xdr:col>
      <xdr:colOff>165100</xdr:colOff>
      <xdr:row>74</xdr:row>
      <xdr:rowOff>55626</xdr:rowOff>
    </xdr:to>
    <xdr:sp macro="" textlink="">
      <xdr:nvSpPr>
        <xdr:cNvPr id="663" name="楕円 662"/>
        <xdr:cNvSpPr/>
      </xdr:nvSpPr>
      <xdr:spPr>
        <a:xfrm>
          <a:off x="14541500" y="126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72153</xdr:rowOff>
    </xdr:from>
    <xdr:ext cx="469744" cy="259045"/>
    <xdr:sp macro="" textlink="">
      <xdr:nvSpPr>
        <xdr:cNvPr id="664" name="テキスト ボックス 663"/>
        <xdr:cNvSpPr txBox="1"/>
      </xdr:nvSpPr>
      <xdr:spPr>
        <a:xfrm>
          <a:off x="14357428" y="1241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118835</xdr:rowOff>
    </xdr:from>
    <xdr:to>
      <xdr:col>72</xdr:col>
      <xdr:colOff>38100</xdr:colOff>
      <xdr:row>74</xdr:row>
      <xdr:rowOff>48985</xdr:rowOff>
    </xdr:to>
    <xdr:sp macro="" textlink="">
      <xdr:nvSpPr>
        <xdr:cNvPr id="665" name="楕円 664"/>
        <xdr:cNvSpPr/>
      </xdr:nvSpPr>
      <xdr:spPr>
        <a:xfrm>
          <a:off x="13652500" y="126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40112</xdr:rowOff>
    </xdr:from>
    <xdr:ext cx="469744" cy="259045"/>
    <xdr:sp macro="" textlink="">
      <xdr:nvSpPr>
        <xdr:cNvPr id="666" name="テキスト ボックス 665"/>
        <xdr:cNvSpPr txBox="1"/>
      </xdr:nvSpPr>
      <xdr:spPr>
        <a:xfrm>
          <a:off x="13468428" y="1272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52650</xdr:rowOff>
    </xdr:from>
    <xdr:to>
      <xdr:col>67</xdr:col>
      <xdr:colOff>101600</xdr:colOff>
      <xdr:row>73</xdr:row>
      <xdr:rowOff>154250</xdr:rowOff>
    </xdr:to>
    <xdr:sp macro="" textlink="">
      <xdr:nvSpPr>
        <xdr:cNvPr id="667" name="楕円 666"/>
        <xdr:cNvSpPr/>
      </xdr:nvSpPr>
      <xdr:spPr>
        <a:xfrm>
          <a:off x="12763500" y="125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145377</xdr:rowOff>
    </xdr:from>
    <xdr:ext cx="469744" cy="259045"/>
    <xdr:sp macro="" textlink="">
      <xdr:nvSpPr>
        <xdr:cNvPr id="668" name="テキスト ボックス 667"/>
        <xdr:cNvSpPr txBox="1"/>
      </xdr:nvSpPr>
      <xdr:spPr>
        <a:xfrm>
          <a:off x="12579428" y="126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29381</xdr:rowOff>
    </xdr:from>
    <xdr:to>
      <xdr:col>85</xdr:col>
      <xdr:colOff>126364</xdr:colOff>
      <xdr:row>98</xdr:row>
      <xdr:rowOff>133947</xdr:rowOff>
    </xdr:to>
    <xdr:cxnSp macro="">
      <xdr:nvCxnSpPr>
        <xdr:cNvPr id="692" name="直線コネクタ 691"/>
        <xdr:cNvCxnSpPr/>
      </xdr:nvCxnSpPr>
      <xdr:spPr>
        <a:xfrm flipV="1">
          <a:off x="16317595" y="15631331"/>
          <a:ext cx="1269" cy="130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137774</xdr:rowOff>
    </xdr:from>
    <xdr:ext cx="469744" cy="259045"/>
    <xdr:sp macro="" textlink="">
      <xdr:nvSpPr>
        <xdr:cNvPr id="693" name="積立金最小値テキスト"/>
        <xdr:cNvSpPr txBox="1"/>
      </xdr:nvSpPr>
      <xdr:spPr>
        <a:xfrm>
          <a:off x="16370300" y="169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133947</xdr:rowOff>
    </xdr:from>
    <xdr:to>
      <xdr:col>86</xdr:col>
      <xdr:colOff>25400</xdr:colOff>
      <xdr:row>98</xdr:row>
      <xdr:rowOff>133947</xdr:rowOff>
    </xdr:to>
    <xdr:cxnSp macro="">
      <xdr:nvCxnSpPr>
        <xdr:cNvPr id="694" name="直線コネクタ 693"/>
        <xdr:cNvCxnSpPr/>
      </xdr:nvCxnSpPr>
      <xdr:spPr>
        <a:xfrm>
          <a:off x="16230600" y="16936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147508</xdr:rowOff>
    </xdr:from>
    <xdr:ext cx="534377" cy="259045"/>
    <xdr:sp macro="" textlink="">
      <xdr:nvSpPr>
        <xdr:cNvPr id="695" name="積立金最大値テキスト"/>
        <xdr:cNvSpPr txBox="1"/>
      </xdr:nvSpPr>
      <xdr:spPr>
        <a:xfrm>
          <a:off x="16370300" y="1540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29381</xdr:rowOff>
    </xdr:from>
    <xdr:to>
      <xdr:col>86</xdr:col>
      <xdr:colOff>25400</xdr:colOff>
      <xdr:row>91</xdr:row>
      <xdr:rowOff>29381</xdr:rowOff>
    </xdr:to>
    <xdr:cxnSp macro="">
      <xdr:nvCxnSpPr>
        <xdr:cNvPr id="696" name="直線コネクタ 695"/>
        <xdr:cNvCxnSpPr/>
      </xdr:nvCxnSpPr>
      <xdr:spPr>
        <a:xfrm>
          <a:off x="16230600" y="15631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68357</xdr:rowOff>
    </xdr:from>
    <xdr:to>
      <xdr:col>85</xdr:col>
      <xdr:colOff>127000</xdr:colOff>
      <xdr:row>97</xdr:row>
      <xdr:rowOff>135528</xdr:rowOff>
    </xdr:to>
    <xdr:cxnSp macro="">
      <xdr:nvCxnSpPr>
        <xdr:cNvPr id="697" name="直線コネクタ 696"/>
        <xdr:cNvCxnSpPr/>
      </xdr:nvCxnSpPr>
      <xdr:spPr>
        <a:xfrm flipV="1">
          <a:off x="15481300" y="16699007"/>
          <a:ext cx="838200" cy="6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87335</xdr:rowOff>
    </xdr:from>
    <xdr:ext cx="534377" cy="259045"/>
    <xdr:sp macro="" textlink="">
      <xdr:nvSpPr>
        <xdr:cNvPr id="698" name="積立金平均値テキスト"/>
        <xdr:cNvSpPr txBox="1"/>
      </xdr:nvSpPr>
      <xdr:spPr>
        <a:xfrm>
          <a:off x="16370300" y="16375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64458</xdr:rowOff>
    </xdr:from>
    <xdr:to>
      <xdr:col>85</xdr:col>
      <xdr:colOff>177800</xdr:colOff>
      <xdr:row>96</xdr:row>
      <xdr:rowOff>166058</xdr:rowOff>
    </xdr:to>
    <xdr:sp macro="" textlink="">
      <xdr:nvSpPr>
        <xdr:cNvPr id="699" name="フローチャート: 判断 698"/>
        <xdr:cNvSpPr/>
      </xdr:nvSpPr>
      <xdr:spPr>
        <a:xfrm>
          <a:off x="162687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135528</xdr:rowOff>
    </xdr:from>
    <xdr:to>
      <xdr:col>81</xdr:col>
      <xdr:colOff>50800</xdr:colOff>
      <xdr:row>98</xdr:row>
      <xdr:rowOff>28067</xdr:rowOff>
    </xdr:to>
    <xdr:cxnSp macro="">
      <xdr:nvCxnSpPr>
        <xdr:cNvPr id="700" name="直線コネクタ 699"/>
        <xdr:cNvCxnSpPr/>
      </xdr:nvCxnSpPr>
      <xdr:spPr>
        <a:xfrm flipV="1">
          <a:off x="14592300" y="16766178"/>
          <a:ext cx="889000" cy="6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116980</xdr:rowOff>
    </xdr:from>
    <xdr:to>
      <xdr:col>81</xdr:col>
      <xdr:colOff>101600</xdr:colOff>
      <xdr:row>97</xdr:row>
      <xdr:rowOff>47130</xdr:rowOff>
    </xdr:to>
    <xdr:sp macro="" textlink="">
      <xdr:nvSpPr>
        <xdr:cNvPr id="701" name="フローチャート: 判断 700"/>
        <xdr:cNvSpPr/>
      </xdr:nvSpPr>
      <xdr:spPr>
        <a:xfrm>
          <a:off x="15430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63657</xdr:rowOff>
    </xdr:from>
    <xdr:ext cx="534377" cy="259045"/>
    <xdr:sp macro="" textlink="">
      <xdr:nvSpPr>
        <xdr:cNvPr id="702" name="テキスト ボックス 701"/>
        <xdr:cNvSpPr txBox="1"/>
      </xdr:nvSpPr>
      <xdr:spPr>
        <a:xfrm>
          <a:off x="15214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136252</xdr:rowOff>
    </xdr:from>
    <xdr:to>
      <xdr:col>76</xdr:col>
      <xdr:colOff>114300</xdr:colOff>
      <xdr:row>98</xdr:row>
      <xdr:rowOff>28067</xdr:rowOff>
    </xdr:to>
    <xdr:cxnSp macro="">
      <xdr:nvCxnSpPr>
        <xdr:cNvPr id="703" name="直線コネクタ 702"/>
        <xdr:cNvCxnSpPr/>
      </xdr:nvCxnSpPr>
      <xdr:spPr>
        <a:xfrm>
          <a:off x="13703300" y="16595452"/>
          <a:ext cx="889000" cy="23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91872</xdr:rowOff>
    </xdr:from>
    <xdr:to>
      <xdr:col>76</xdr:col>
      <xdr:colOff>165100</xdr:colOff>
      <xdr:row>97</xdr:row>
      <xdr:rowOff>22022</xdr:rowOff>
    </xdr:to>
    <xdr:sp macro="" textlink="">
      <xdr:nvSpPr>
        <xdr:cNvPr id="704" name="フローチャート: 判断 703"/>
        <xdr:cNvSpPr/>
      </xdr:nvSpPr>
      <xdr:spPr>
        <a:xfrm>
          <a:off x="14541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38549</xdr:rowOff>
    </xdr:from>
    <xdr:ext cx="534377" cy="259045"/>
    <xdr:sp macro="" textlink="">
      <xdr:nvSpPr>
        <xdr:cNvPr id="705" name="テキスト ボックス 704"/>
        <xdr:cNvSpPr txBox="1"/>
      </xdr:nvSpPr>
      <xdr:spPr>
        <a:xfrm>
          <a:off x="14325111" y="163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136252</xdr:rowOff>
    </xdr:from>
    <xdr:to>
      <xdr:col>71</xdr:col>
      <xdr:colOff>177800</xdr:colOff>
      <xdr:row>97</xdr:row>
      <xdr:rowOff>128879</xdr:rowOff>
    </xdr:to>
    <xdr:cxnSp macro="">
      <xdr:nvCxnSpPr>
        <xdr:cNvPr id="706" name="直線コネクタ 705"/>
        <xdr:cNvCxnSpPr/>
      </xdr:nvCxnSpPr>
      <xdr:spPr>
        <a:xfrm flipV="1">
          <a:off x="12814300" y="16595452"/>
          <a:ext cx="889000" cy="16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59258</xdr:rowOff>
    </xdr:from>
    <xdr:to>
      <xdr:col>72</xdr:col>
      <xdr:colOff>38100</xdr:colOff>
      <xdr:row>96</xdr:row>
      <xdr:rowOff>160858</xdr:rowOff>
    </xdr:to>
    <xdr:sp macro="" textlink="">
      <xdr:nvSpPr>
        <xdr:cNvPr id="707" name="フローチャート: 判断 706"/>
        <xdr:cNvSpPr/>
      </xdr:nvSpPr>
      <xdr:spPr>
        <a:xfrm>
          <a:off x="13652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5935</xdr:rowOff>
    </xdr:from>
    <xdr:ext cx="534377" cy="259045"/>
    <xdr:sp macro="" textlink="">
      <xdr:nvSpPr>
        <xdr:cNvPr id="708" name="テキスト ボックス 707"/>
        <xdr:cNvSpPr txBox="1"/>
      </xdr:nvSpPr>
      <xdr:spPr>
        <a:xfrm>
          <a:off x="13436111" y="162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90957</xdr:rowOff>
    </xdr:from>
    <xdr:to>
      <xdr:col>67</xdr:col>
      <xdr:colOff>101600</xdr:colOff>
      <xdr:row>97</xdr:row>
      <xdr:rowOff>21107</xdr:rowOff>
    </xdr:to>
    <xdr:sp macro="" textlink="">
      <xdr:nvSpPr>
        <xdr:cNvPr id="709" name="フローチャート: 判断 708"/>
        <xdr:cNvSpPr/>
      </xdr:nvSpPr>
      <xdr:spPr>
        <a:xfrm>
          <a:off x="12763500" y="165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37634</xdr:rowOff>
    </xdr:from>
    <xdr:ext cx="534377" cy="259045"/>
    <xdr:sp macro="" textlink="">
      <xdr:nvSpPr>
        <xdr:cNvPr id="710" name="テキスト ボックス 709"/>
        <xdr:cNvSpPr txBox="1"/>
      </xdr:nvSpPr>
      <xdr:spPr>
        <a:xfrm>
          <a:off x="12547111" y="1632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17557</xdr:rowOff>
    </xdr:from>
    <xdr:to>
      <xdr:col>85</xdr:col>
      <xdr:colOff>177800</xdr:colOff>
      <xdr:row>97</xdr:row>
      <xdr:rowOff>119157</xdr:rowOff>
    </xdr:to>
    <xdr:sp macro="" textlink="">
      <xdr:nvSpPr>
        <xdr:cNvPr id="716" name="楕円 715"/>
        <xdr:cNvSpPr/>
      </xdr:nvSpPr>
      <xdr:spPr>
        <a:xfrm>
          <a:off x="16268700" y="1664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167434</xdr:rowOff>
    </xdr:from>
    <xdr:ext cx="534377" cy="259045"/>
    <xdr:sp macro="" textlink="">
      <xdr:nvSpPr>
        <xdr:cNvPr id="717" name="積立金該当値テキスト"/>
        <xdr:cNvSpPr txBox="1"/>
      </xdr:nvSpPr>
      <xdr:spPr>
        <a:xfrm>
          <a:off x="16370300" y="1662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84728</xdr:rowOff>
    </xdr:from>
    <xdr:to>
      <xdr:col>81</xdr:col>
      <xdr:colOff>101600</xdr:colOff>
      <xdr:row>98</xdr:row>
      <xdr:rowOff>14878</xdr:rowOff>
    </xdr:to>
    <xdr:sp macro="" textlink="">
      <xdr:nvSpPr>
        <xdr:cNvPr id="718" name="楕円 717"/>
        <xdr:cNvSpPr/>
      </xdr:nvSpPr>
      <xdr:spPr>
        <a:xfrm>
          <a:off x="15430500" y="1671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6005</xdr:rowOff>
    </xdr:from>
    <xdr:ext cx="534377" cy="259045"/>
    <xdr:sp macro="" textlink="">
      <xdr:nvSpPr>
        <xdr:cNvPr id="719" name="テキスト ボックス 718"/>
        <xdr:cNvSpPr txBox="1"/>
      </xdr:nvSpPr>
      <xdr:spPr>
        <a:xfrm>
          <a:off x="15214111" y="1680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148717</xdr:rowOff>
    </xdr:from>
    <xdr:to>
      <xdr:col>76</xdr:col>
      <xdr:colOff>165100</xdr:colOff>
      <xdr:row>98</xdr:row>
      <xdr:rowOff>78867</xdr:rowOff>
    </xdr:to>
    <xdr:sp macro="" textlink="">
      <xdr:nvSpPr>
        <xdr:cNvPr id="720" name="楕円 719"/>
        <xdr:cNvSpPr/>
      </xdr:nvSpPr>
      <xdr:spPr>
        <a:xfrm>
          <a:off x="14541500" y="1677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69994</xdr:rowOff>
    </xdr:from>
    <xdr:ext cx="469744" cy="259045"/>
    <xdr:sp macro="" textlink="">
      <xdr:nvSpPr>
        <xdr:cNvPr id="721" name="テキスト ボックス 720"/>
        <xdr:cNvSpPr txBox="1"/>
      </xdr:nvSpPr>
      <xdr:spPr>
        <a:xfrm>
          <a:off x="14357428" y="1687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85452</xdr:rowOff>
    </xdr:from>
    <xdr:to>
      <xdr:col>72</xdr:col>
      <xdr:colOff>38100</xdr:colOff>
      <xdr:row>97</xdr:row>
      <xdr:rowOff>15602</xdr:rowOff>
    </xdr:to>
    <xdr:sp macro="" textlink="">
      <xdr:nvSpPr>
        <xdr:cNvPr id="722" name="楕円 721"/>
        <xdr:cNvSpPr/>
      </xdr:nvSpPr>
      <xdr:spPr>
        <a:xfrm>
          <a:off x="13652500" y="165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6729</xdr:rowOff>
    </xdr:from>
    <xdr:ext cx="534377" cy="259045"/>
    <xdr:sp macro="" textlink="">
      <xdr:nvSpPr>
        <xdr:cNvPr id="723" name="テキスト ボックス 722"/>
        <xdr:cNvSpPr txBox="1"/>
      </xdr:nvSpPr>
      <xdr:spPr>
        <a:xfrm>
          <a:off x="13436111" y="1663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78079</xdr:rowOff>
    </xdr:from>
    <xdr:to>
      <xdr:col>67</xdr:col>
      <xdr:colOff>101600</xdr:colOff>
      <xdr:row>98</xdr:row>
      <xdr:rowOff>8229</xdr:rowOff>
    </xdr:to>
    <xdr:sp macro="" textlink="">
      <xdr:nvSpPr>
        <xdr:cNvPr id="724" name="楕円 723"/>
        <xdr:cNvSpPr/>
      </xdr:nvSpPr>
      <xdr:spPr>
        <a:xfrm>
          <a:off x="12763500" y="1670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170806</xdr:rowOff>
    </xdr:from>
    <xdr:ext cx="534377" cy="259045"/>
    <xdr:sp macro="" textlink="">
      <xdr:nvSpPr>
        <xdr:cNvPr id="725" name="テキスト ボックス 724"/>
        <xdr:cNvSpPr txBox="1"/>
      </xdr:nvSpPr>
      <xdr:spPr>
        <a:xfrm>
          <a:off x="12547111" y="1680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9" name="テキスト ボックス 73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1" name="テキスト ボックス 74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3" name="テキスト ボックス 74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104866</xdr:rowOff>
    </xdr:from>
    <xdr:to>
      <xdr:col>116</xdr:col>
      <xdr:colOff>62864</xdr:colOff>
      <xdr:row>39</xdr:row>
      <xdr:rowOff>98878</xdr:rowOff>
    </xdr:to>
    <xdr:cxnSp macro="">
      <xdr:nvCxnSpPr>
        <xdr:cNvPr id="751" name="直線コネクタ 750"/>
        <xdr:cNvCxnSpPr/>
      </xdr:nvCxnSpPr>
      <xdr:spPr>
        <a:xfrm flipV="1">
          <a:off x="22159595" y="5248366"/>
          <a:ext cx="1269" cy="153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131734</xdr:rowOff>
    </xdr:from>
    <xdr:ext cx="249299" cy="259045"/>
    <xdr:sp macro="" textlink="">
      <xdr:nvSpPr>
        <xdr:cNvPr id="752" name="投資及び出資金最小値テキスト"/>
        <xdr:cNvSpPr txBox="1"/>
      </xdr:nvSpPr>
      <xdr:spPr>
        <a:xfrm>
          <a:off x="22212300" y="6818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51543</xdr:rowOff>
    </xdr:from>
    <xdr:ext cx="469744" cy="259045"/>
    <xdr:sp macro="" textlink="">
      <xdr:nvSpPr>
        <xdr:cNvPr id="754" name="投資及び出資金最大値テキスト"/>
        <xdr:cNvSpPr txBox="1"/>
      </xdr:nvSpPr>
      <xdr:spPr>
        <a:xfrm>
          <a:off x="22212300" y="502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104866</xdr:rowOff>
    </xdr:from>
    <xdr:to>
      <xdr:col>116</xdr:col>
      <xdr:colOff>152400</xdr:colOff>
      <xdr:row>30</xdr:row>
      <xdr:rowOff>104866</xdr:rowOff>
    </xdr:to>
    <xdr:cxnSp macro="">
      <xdr:nvCxnSpPr>
        <xdr:cNvPr id="755" name="直線コネクタ 754"/>
        <xdr:cNvCxnSpPr/>
      </xdr:nvCxnSpPr>
      <xdr:spPr>
        <a:xfrm>
          <a:off x="22072600" y="524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49184</xdr:rowOff>
    </xdr:from>
    <xdr:ext cx="313932" cy="259045"/>
    <xdr:sp macro="" textlink="">
      <xdr:nvSpPr>
        <xdr:cNvPr id="757" name="投資及び出資金平均値テキスト"/>
        <xdr:cNvSpPr txBox="1"/>
      </xdr:nvSpPr>
      <xdr:spPr>
        <a:xfrm>
          <a:off x="22212300" y="656428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26307</xdr:rowOff>
    </xdr:from>
    <xdr:to>
      <xdr:col>116</xdr:col>
      <xdr:colOff>114300</xdr:colOff>
      <xdr:row>39</xdr:row>
      <xdr:rowOff>127907</xdr:rowOff>
    </xdr:to>
    <xdr:sp macro="" textlink="">
      <xdr:nvSpPr>
        <xdr:cNvPr id="758" name="フローチャート: 判断 757"/>
        <xdr:cNvSpPr/>
      </xdr:nvSpPr>
      <xdr:spPr>
        <a:xfrm>
          <a:off x="221107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60" name="フローチャート: 判断 759"/>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46990</xdr:rowOff>
    </xdr:from>
    <xdr:to>
      <xdr:col>107</xdr:col>
      <xdr:colOff>101600</xdr:colOff>
      <xdr:row>39</xdr:row>
      <xdr:rowOff>148590</xdr:rowOff>
    </xdr:to>
    <xdr:sp macro="" textlink="">
      <xdr:nvSpPr>
        <xdr:cNvPr id="763" name="フローチャート: 判断 762"/>
        <xdr:cNvSpPr/>
      </xdr:nvSpPr>
      <xdr:spPr>
        <a:xfrm>
          <a:off x="20383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165117</xdr:rowOff>
    </xdr:from>
    <xdr:ext cx="249299" cy="259045"/>
    <xdr:sp macro="" textlink="">
      <xdr:nvSpPr>
        <xdr:cNvPr id="764" name="テキスト ボックス 763"/>
        <xdr:cNvSpPr txBox="1"/>
      </xdr:nvSpPr>
      <xdr:spPr>
        <a:xfrm>
          <a:off x="20309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44813</xdr:rowOff>
    </xdr:from>
    <xdr:to>
      <xdr:col>102</xdr:col>
      <xdr:colOff>165100</xdr:colOff>
      <xdr:row>39</xdr:row>
      <xdr:rowOff>146413</xdr:rowOff>
    </xdr:to>
    <xdr:sp macro="" textlink="">
      <xdr:nvSpPr>
        <xdr:cNvPr id="766" name="フローチャート: 判断 765"/>
        <xdr:cNvSpPr/>
      </xdr:nvSpPr>
      <xdr:spPr>
        <a:xfrm>
          <a:off x="19494500" y="67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162940</xdr:rowOff>
    </xdr:from>
    <xdr:ext cx="249299" cy="259045"/>
    <xdr:sp macro="" textlink="">
      <xdr:nvSpPr>
        <xdr:cNvPr id="767" name="テキスト ボックス 766"/>
        <xdr:cNvSpPr txBox="1"/>
      </xdr:nvSpPr>
      <xdr:spPr>
        <a:xfrm>
          <a:off x="19420650" y="650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フローチャート: 判断 767"/>
        <xdr:cNvSpPr/>
      </xdr:nvSpPr>
      <xdr:spPr>
        <a:xfrm>
          <a:off x="18605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4734</xdr:rowOff>
    </xdr:from>
    <xdr:ext cx="249299" cy="259045"/>
    <xdr:sp macro="" textlink="">
      <xdr:nvSpPr>
        <xdr:cNvPr id="776" name="投資及び出資金該当値テキスト"/>
        <xdr:cNvSpPr txBox="1"/>
      </xdr:nvSpPr>
      <xdr:spPr>
        <a:xfrm>
          <a:off x="22212300" y="6691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8" name="テキスト ボックス 777"/>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166205</xdr:rowOff>
    </xdr:from>
    <xdr:ext cx="249299" cy="259045"/>
    <xdr:sp macro="" textlink="">
      <xdr:nvSpPr>
        <xdr:cNvPr id="784" name="テキスト ボックス 783"/>
        <xdr:cNvSpPr txBox="1"/>
      </xdr:nvSpPr>
      <xdr:spPr>
        <a:xfrm>
          <a:off x="18531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8" name="テキスト ボックス 797"/>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71760</xdr:rowOff>
    </xdr:from>
    <xdr:to>
      <xdr:col>116</xdr:col>
      <xdr:colOff>62864</xdr:colOff>
      <xdr:row>58</xdr:row>
      <xdr:rowOff>138785</xdr:rowOff>
    </xdr:to>
    <xdr:cxnSp macro="">
      <xdr:nvCxnSpPr>
        <xdr:cNvPr id="806" name="直線コネクタ 805"/>
        <xdr:cNvCxnSpPr/>
      </xdr:nvCxnSpPr>
      <xdr:spPr>
        <a:xfrm flipV="1">
          <a:off x="22159595" y="8644260"/>
          <a:ext cx="1269" cy="1438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142612</xdr:rowOff>
    </xdr:from>
    <xdr:ext cx="313932" cy="259045"/>
    <xdr:sp macro="" textlink="">
      <xdr:nvSpPr>
        <xdr:cNvPr id="807" name="貸付金最小値テキスト"/>
        <xdr:cNvSpPr txBox="1"/>
      </xdr:nvSpPr>
      <xdr:spPr>
        <a:xfrm>
          <a:off x="22212300" y="10086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138785</xdr:rowOff>
    </xdr:from>
    <xdr:to>
      <xdr:col>116</xdr:col>
      <xdr:colOff>152400</xdr:colOff>
      <xdr:row>58</xdr:row>
      <xdr:rowOff>138785</xdr:rowOff>
    </xdr:to>
    <xdr:cxnSp macro="">
      <xdr:nvCxnSpPr>
        <xdr:cNvPr id="808" name="直線コネクタ 807"/>
        <xdr:cNvCxnSpPr/>
      </xdr:nvCxnSpPr>
      <xdr:spPr>
        <a:xfrm>
          <a:off x="22072600" y="1008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18437</xdr:rowOff>
    </xdr:from>
    <xdr:ext cx="534377" cy="259045"/>
    <xdr:sp macro="" textlink="">
      <xdr:nvSpPr>
        <xdr:cNvPr id="809" name="貸付金最大値テキスト"/>
        <xdr:cNvSpPr txBox="1"/>
      </xdr:nvSpPr>
      <xdr:spPr>
        <a:xfrm>
          <a:off x="22212300" y="841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71760</xdr:rowOff>
    </xdr:from>
    <xdr:to>
      <xdr:col>116</xdr:col>
      <xdr:colOff>152400</xdr:colOff>
      <xdr:row>50</xdr:row>
      <xdr:rowOff>71760</xdr:rowOff>
    </xdr:to>
    <xdr:cxnSp macro="">
      <xdr:nvCxnSpPr>
        <xdr:cNvPr id="810" name="直線コネクタ 809"/>
        <xdr:cNvCxnSpPr/>
      </xdr:nvCxnSpPr>
      <xdr:spPr>
        <a:xfrm>
          <a:off x="22072600" y="864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127630</xdr:rowOff>
    </xdr:from>
    <xdr:to>
      <xdr:col>116</xdr:col>
      <xdr:colOff>63500</xdr:colOff>
      <xdr:row>55</xdr:row>
      <xdr:rowOff>133756</xdr:rowOff>
    </xdr:to>
    <xdr:cxnSp macro="">
      <xdr:nvCxnSpPr>
        <xdr:cNvPr id="811" name="直線コネクタ 810"/>
        <xdr:cNvCxnSpPr/>
      </xdr:nvCxnSpPr>
      <xdr:spPr>
        <a:xfrm>
          <a:off x="21323300" y="9557380"/>
          <a:ext cx="8382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159407</xdr:rowOff>
    </xdr:from>
    <xdr:ext cx="469744" cy="259045"/>
    <xdr:sp macro="" textlink="">
      <xdr:nvSpPr>
        <xdr:cNvPr id="812" name="貸付金平均値テキスト"/>
        <xdr:cNvSpPr txBox="1"/>
      </xdr:nvSpPr>
      <xdr:spPr>
        <a:xfrm>
          <a:off x="22212300" y="976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9530</xdr:rowOff>
    </xdr:from>
    <xdr:to>
      <xdr:col>116</xdr:col>
      <xdr:colOff>114300</xdr:colOff>
      <xdr:row>57</xdr:row>
      <xdr:rowOff>111130</xdr:rowOff>
    </xdr:to>
    <xdr:sp macro="" textlink="">
      <xdr:nvSpPr>
        <xdr:cNvPr id="813" name="フローチャート: 判断 812"/>
        <xdr:cNvSpPr/>
      </xdr:nvSpPr>
      <xdr:spPr>
        <a:xfrm>
          <a:off x="221107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17353</xdr:rowOff>
    </xdr:from>
    <xdr:to>
      <xdr:col>111</xdr:col>
      <xdr:colOff>177800</xdr:colOff>
      <xdr:row>55</xdr:row>
      <xdr:rowOff>127630</xdr:rowOff>
    </xdr:to>
    <xdr:cxnSp macro="">
      <xdr:nvCxnSpPr>
        <xdr:cNvPr id="814" name="直線コネクタ 813"/>
        <xdr:cNvCxnSpPr/>
      </xdr:nvCxnSpPr>
      <xdr:spPr>
        <a:xfrm>
          <a:off x="20434300" y="9447103"/>
          <a:ext cx="889000" cy="1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72349</xdr:rowOff>
    </xdr:from>
    <xdr:to>
      <xdr:col>112</xdr:col>
      <xdr:colOff>38100</xdr:colOff>
      <xdr:row>58</xdr:row>
      <xdr:rowOff>2499</xdr:rowOff>
    </xdr:to>
    <xdr:sp macro="" textlink="">
      <xdr:nvSpPr>
        <xdr:cNvPr id="815" name="フローチャート: 判断 814"/>
        <xdr:cNvSpPr/>
      </xdr:nvSpPr>
      <xdr:spPr>
        <a:xfrm>
          <a:off x="21272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165076</xdr:rowOff>
    </xdr:from>
    <xdr:ext cx="469744" cy="259045"/>
    <xdr:sp macro="" textlink="">
      <xdr:nvSpPr>
        <xdr:cNvPr id="816" name="テキスト ボックス 815"/>
        <xdr:cNvSpPr txBox="1"/>
      </xdr:nvSpPr>
      <xdr:spPr>
        <a:xfrm>
          <a:off x="21088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17353</xdr:rowOff>
    </xdr:from>
    <xdr:to>
      <xdr:col>107</xdr:col>
      <xdr:colOff>50800</xdr:colOff>
      <xdr:row>55</xdr:row>
      <xdr:rowOff>36556</xdr:rowOff>
    </xdr:to>
    <xdr:cxnSp macro="">
      <xdr:nvCxnSpPr>
        <xdr:cNvPr id="817" name="直線コネクタ 816"/>
        <xdr:cNvCxnSpPr/>
      </xdr:nvCxnSpPr>
      <xdr:spPr>
        <a:xfrm flipV="1">
          <a:off x="19545300" y="9447103"/>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58725</xdr:rowOff>
    </xdr:from>
    <xdr:to>
      <xdr:col>107</xdr:col>
      <xdr:colOff>101600</xdr:colOff>
      <xdr:row>57</xdr:row>
      <xdr:rowOff>160325</xdr:rowOff>
    </xdr:to>
    <xdr:sp macro="" textlink="">
      <xdr:nvSpPr>
        <xdr:cNvPr id="818" name="フローチャート: 判断 817"/>
        <xdr:cNvSpPr/>
      </xdr:nvSpPr>
      <xdr:spPr>
        <a:xfrm>
          <a:off x="20383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151452</xdr:rowOff>
    </xdr:from>
    <xdr:ext cx="469744" cy="259045"/>
    <xdr:sp macro="" textlink="">
      <xdr:nvSpPr>
        <xdr:cNvPr id="819" name="テキスト ボックス 818"/>
        <xdr:cNvSpPr txBox="1"/>
      </xdr:nvSpPr>
      <xdr:spPr>
        <a:xfrm>
          <a:off x="20199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31069</xdr:rowOff>
    </xdr:from>
    <xdr:to>
      <xdr:col>102</xdr:col>
      <xdr:colOff>114300</xdr:colOff>
      <xdr:row>55</xdr:row>
      <xdr:rowOff>36556</xdr:rowOff>
    </xdr:to>
    <xdr:cxnSp macro="">
      <xdr:nvCxnSpPr>
        <xdr:cNvPr id="820" name="直線コネクタ 819"/>
        <xdr:cNvCxnSpPr/>
      </xdr:nvCxnSpPr>
      <xdr:spPr>
        <a:xfrm>
          <a:off x="18656300" y="946081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28641</xdr:rowOff>
    </xdr:from>
    <xdr:to>
      <xdr:col>102</xdr:col>
      <xdr:colOff>165100</xdr:colOff>
      <xdr:row>57</xdr:row>
      <xdr:rowOff>130241</xdr:rowOff>
    </xdr:to>
    <xdr:sp macro="" textlink="">
      <xdr:nvSpPr>
        <xdr:cNvPr id="821" name="フローチャート: 判断 820"/>
        <xdr:cNvSpPr/>
      </xdr:nvSpPr>
      <xdr:spPr>
        <a:xfrm>
          <a:off x="19494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121368</xdr:rowOff>
    </xdr:from>
    <xdr:ext cx="469744" cy="259045"/>
    <xdr:sp macro="" textlink="">
      <xdr:nvSpPr>
        <xdr:cNvPr id="822" name="テキスト ボックス 821"/>
        <xdr:cNvSpPr txBox="1"/>
      </xdr:nvSpPr>
      <xdr:spPr>
        <a:xfrm>
          <a:off x="19310428" y="989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16022</xdr:rowOff>
    </xdr:from>
    <xdr:to>
      <xdr:col>98</xdr:col>
      <xdr:colOff>38100</xdr:colOff>
      <xdr:row>57</xdr:row>
      <xdr:rowOff>117622</xdr:rowOff>
    </xdr:to>
    <xdr:sp macro="" textlink="">
      <xdr:nvSpPr>
        <xdr:cNvPr id="823" name="フローチャート: 判断 822"/>
        <xdr:cNvSpPr/>
      </xdr:nvSpPr>
      <xdr:spPr>
        <a:xfrm>
          <a:off x="18605500" y="97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108749</xdr:rowOff>
    </xdr:from>
    <xdr:ext cx="469744" cy="259045"/>
    <xdr:sp macro="" textlink="">
      <xdr:nvSpPr>
        <xdr:cNvPr id="824" name="テキスト ボックス 823"/>
        <xdr:cNvSpPr txBox="1"/>
      </xdr:nvSpPr>
      <xdr:spPr>
        <a:xfrm>
          <a:off x="18421428" y="98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82956</xdr:rowOff>
    </xdr:from>
    <xdr:to>
      <xdr:col>116</xdr:col>
      <xdr:colOff>114300</xdr:colOff>
      <xdr:row>56</xdr:row>
      <xdr:rowOff>13106</xdr:rowOff>
    </xdr:to>
    <xdr:sp macro="" textlink="">
      <xdr:nvSpPr>
        <xdr:cNvPr id="830" name="楕円 829"/>
        <xdr:cNvSpPr/>
      </xdr:nvSpPr>
      <xdr:spPr>
        <a:xfrm>
          <a:off x="22110700" y="95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105833</xdr:rowOff>
    </xdr:from>
    <xdr:ext cx="469744" cy="259045"/>
    <xdr:sp macro="" textlink="">
      <xdr:nvSpPr>
        <xdr:cNvPr id="831" name="貸付金該当値テキスト"/>
        <xdr:cNvSpPr txBox="1"/>
      </xdr:nvSpPr>
      <xdr:spPr>
        <a:xfrm>
          <a:off x="22212300" y="936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76830</xdr:rowOff>
    </xdr:from>
    <xdr:to>
      <xdr:col>112</xdr:col>
      <xdr:colOff>38100</xdr:colOff>
      <xdr:row>56</xdr:row>
      <xdr:rowOff>6980</xdr:rowOff>
    </xdr:to>
    <xdr:sp macro="" textlink="">
      <xdr:nvSpPr>
        <xdr:cNvPr id="832" name="楕円 831"/>
        <xdr:cNvSpPr/>
      </xdr:nvSpPr>
      <xdr:spPr>
        <a:xfrm>
          <a:off x="21272500" y="95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23507</xdr:rowOff>
    </xdr:from>
    <xdr:ext cx="469744" cy="259045"/>
    <xdr:sp macro="" textlink="">
      <xdr:nvSpPr>
        <xdr:cNvPr id="833" name="テキスト ボックス 832"/>
        <xdr:cNvSpPr txBox="1"/>
      </xdr:nvSpPr>
      <xdr:spPr>
        <a:xfrm>
          <a:off x="21088428" y="92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138003</xdr:rowOff>
    </xdr:from>
    <xdr:to>
      <xdr:col>107</xdr:col>
      <xdr:colOff>101600</xdr:colOff>
      <xdr:row>55</xdr:row>
      <xdr:rowOff>68153</xdr:rowOff>
    </xdr:to>
    <xdr:sp macro="" textlink="">
      <xdr:nvSpPr>
        <xdr:cNvPr id="834" name="楕円 833"/>
        <xdr:cNvSpPr/>
      </xdr:nvSpPr>
      <xdr:spPr>
        <a:xfrm>
          <a:off x="20383500" y="939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84680</xdr:rowOff>
    </xdr:from>
    <xdr:ext cx="469744" cy="259045"/>
    <xdr:sp macro="" textlink="">
      <xdr:nvSpPr>
        <xdr:cNvPr id="835" name="テキスト ボックス 834"/>
        <xdr:cNvSpPr txBox="1"/>
      </xdr:nvSpPr>
      <xdr:spPr>
        <a:xfrm>
          <a:off x="20199428" y="917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157206</xdr:rowOff>
    </xdr:from>
    <xdr:to>
      <xdr:col>102</xdr:col>
      <xdr:colOff>165100</xdr:colOff>
      <xdr:row>55</xdr:row>
      <xdr:rowOff>87356</xdr:rowOff>
    </xdr:to>
    <xdr:sp macro="" textlink="">
      <xdr:nvSpPr>
        <xdr:cNvPr id="836" name="楕円 835"/>
        <xdr:cNvSpPr/>
      </xdr:nvSpPr>
      <xdr:spPr>
        <a:xfrm>
          <a:off x="19494500" y="94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103883</xdr:rowOff>
    </xdr:from>
    <xdr:ext cx="469744" cy="259045"/>
    <xdr:sp macro="" textlink="">
      <xdr:nvSpPr>
        <xdr:cNvPr id="837" name="テキスト ボックス 836"/>
        <xdr:cNvSpPr txBox="1"/>
      </xdr:nvSpPr>
      <xdr:spPr>
        <a:xfrm>
          <a:off x="19310428" y="919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151719</xdr:rowOff>
    </xdr:from>
    <xdr:to>
      <xdr:col>98</xdr:col>
      <xdr:colOff>38100</xdr:colOff>
      <xdr:row>55</xdr:row>
      <xdr:rowOff>81869</xdr:rowOff>
    </xdr:to>
    <xdr:sp macro="" textlink="">
      <xdr:nvSpPr>
        <xdr:cNvPr id="838" name="楕円 837"/>
        <xdr:cNvSpPr/>
      </xdr:nvSpPr>
      <xdr:spPr>
        <a:xfrm>
          <a:off x="18605500" y="941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98396</xdr:rowOff>
    </xdr:from>
    <xdr:ext cx="469744" cy="259045"/>
    <xdr:sp macro="" textlink="">
      <xdr:nvSpPr>
        <xdr:cNvPr id="839" name="テキスト ボックス 838"/>
        <xdr:cNvSpPr txBox="1"/>
      </xdr:nvSpPr>
      <xdr:spPr>
        <a:xfrm>
          <a:off x="18421428" y="918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0" name="テキスト ボックス 84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1" name="直線コネクタ 85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2" name="テキスト ボックス 85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3" name="直線コネクタ 85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4" name="テキスト ボックス 85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5" name="直線コネクタ 85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6" name="テキスト ボックス 85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7" name="直線コネクタ 85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8" name="テキスト ボックス 85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9" name="直線コネクタ 85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60" name="テキスト ボックス 85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2" name="テキスト ボックス 86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171171</xdr:rowOff>
    </xdr:from>
    <xdr:to>
      <xdr:col>116</xdr:col>
      <xdr:colOff>62864</xdr:colOff>
      <xdr:row>79</xdr:row>
      <xdr:rowOff>95580</xdr:rowOff>
    </xdr:to>
    <xdr:cxnSp macro="">
      <xdr:nvCxnSpPr>
        <xdr:cNvPr id="864" name="直線コネクタ 863"/>
        <xdr:cNvCxnSpPr/>
      </xdr:nvCxnSpPr>
      <xdr:spPr>
        <a:xfrm flipV="1">
          <a:off x="22159595" y="12172671"/>
          <a:ext cx="1269" cy="146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99407</xdr:rowOff>
    </xdr:from>
    <xdr:ext cx="534377" cy="259045"/>
    <xdr:sp macro="" textlink="">
      <xdr:nvSpPr>
        <xdr:cNvPr id="865" name="繰出金最小値テキスト"/>
        <xdr:cNvSpPr txBox="1"/>
      </xdr:nvSpPr>
      <xdr:spPr>
        <a:xfrm>
          <a:off x="22212300" y="136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95580</xdr:rowOff>
    </xdr:from>
    <xdr:to>
      <xdr:col>116</xdr:col>
      <xdr:colOff>152400</xdr:colOff>
      <xdr:row>79</xdr:row>
      <xdr:rowOff>95580</xdr:rowOff>
    </xdr:to>
    <xdr:cxnSp macro="">
      <xdr:nvCxnSpPr>
        <xdr:cNvPr id="866" name="直線コネクタ 865"/>
        <xdr:cNvCxnSpPr/>
      </xdr:nvCxnSpPr>
      <xdr:spPr>
        <a:xfrm>
          <a:off x="22072600" y="1364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117848</xdr:rowOff>
    </xdr:from>
    <xdr:ext cx="534377" cy="259045"/>
    <xdr:sp macro="" textlink="">
      <xdr:nvSpPr>
        <xdr:cNvPr id="867" name="繰出金最大値テキスト"/>
        <xdr:cNvSpPr txBox="1"/>
      </xdr:nvSpPr>
      <xdr:spPr>
        <a:xfrm>
          <a:off x="22212300" y="119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171171</xdr:rowOff>
    </xdr:from>
    <xdr:to>
      <xdr:col>116</xdr:col>
      <xdr:colOff>152400</xdr:colOff>
      <xdr:row>70</xdr:row>
      <xdr:rowOff>171171</xdr:rowOff>
    </xdr:to>
    <xdr:cxnSp macro="">
      <xdr:nvCxnSpPr>
        <xdr:cNvPr id="868" name="直線コネクタ 867"/>
        <xdr:cNvCxnSpPr/>
      </xdr:nvCxnSpPr>
      <xdr:spPr>
        <a:xfrm>
          <a:off x="22072600" y="12172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105639</xdr:rowOff>
    </xdr:from>
    <xdr:to>
      <xdr:col>116</xdr:col>
      <xdr:colOff>63500</xdr:colOff>
      <xdr:row>73</xdr:row>
      <xdr:rowOff>18771</xdr:rowOff>
    </xdr:to>
    <xdr:cxnSp macro="">
      <xdr:nvCxnSpPr>
        <xdr:cNvPr id="869" name="直線コネクタ 868"/>
        <xdr:cNvCxnSpPr/>
      </xdr:nvCxnSpPr>
      <xdr:spPr>
        <a:xfrm flipV="1">
          <a:off x="21323300" y="12450039"/>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71137</xdr:rowOff>
    </xdr:from>
    <xdr:ext cx="534377" cy="259045"/>
    <xdr:sp macro="" textlink="">
      <xdr:nvSpPr>
        <xdr:cNvPr id="870" name="繰出金平均値テキスト"/>
        <xdr:cNvSpPr txBox="1"/>
      </xdr:nvSpPr>
      <xdr:spPr>
        <a:xfrm>
          <a:off x="22212300" y="1292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92710</xdr:rowOff>
    </xdr:from>
    <xdr:to>
      <xdr:col>116</xdr:col>
      <xdr:colOff>114300</xdr:colOff>
      <xdr:row>76</xdr:row>
      <xdr:rowOff>22861</xdr:rowOff>
    </xdr:to>
    <xdr:sp macro="" textlink="">
      <xdr:nvSpPr>
        <xdr:cNvPr id="871" name="フローチャート: 判断 870"/>
        <xdr:cNvSpPr/>
      </xdr:nvSpPr>
      <xdr:spPr>
        <a:xfrm>
          <a:off x="221107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154940</xdr:rowOff>
    </xdr:from>
    <xdr:to>
      <xdr:col>111</xdr:col>
      <xdr:colOff>177800</xdr:colOff>
      <xdr:row>73</xdr:row>
      <xdr:rowOff>18771</xdr:rowOff>
    </xdr:to>
    <xdr:cxnSp macro="">
      <xdr:nvCxnSpPr>
        <xdr:cNvPr id="872" name="直線コネクタ 871"/>
        <xdr:cNvCxnSpPr/>
      </xdr:nvCxnSpPr>
      <xdr:spPr>
        <a:xfrm>
          <a:off x="20434300" y="12327890"/>
          <a:ext cx="889000" cy="2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61087</xdr:rowOff>
    </xdr:from>
    <xdr:to>
      <xdr:col>112</xdr:col>
      <xdr:colOff>38100</xdr:colOff>
      <xdr:row>75</xdr:row>
      <xdr:rowOff>162688</xdr:rowOff>
    </xdr:to>
    <xdr:sp macro="" textlink="">
      <xdr:nvSpPr>
        <xdr:cNvPr id="873" name="フローチャート: 判断 872"/>
        <xdr:cNvSpPr/>
      </xdr:nvSpPr>
      <xdr:spPr>
        <a:xfrm>
          <a:off x="21272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153815</xdr:rowOff>
    </xdr:from>
    <xdr:ext cx="534377" cy="259045"/>
    <xdr:sp macro="" textlink="">
      <xdr:nvSpPr>
        <xdr:cNvPr id="874" name="テキスト ボックス 873"/>
        <xdr:cNvSpPr txBox="1"/>
      </xdr:nvSpPr>
      <xdr:spPr>
        <a:xfrm>
          <a:off x="21056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154940</xdr:rowOff>
    </xdr:from>
    <xdr:to>
      <xdr:col>107</xdr:col>
      <xdr:colOff>50800</xdr:colOff>
      <xdr:row>73</xdr:row>
      <xdr:rowOff>112040</xdr:rowOff>
    </xdr:to>
    <xdr:cxnSp macro="">
      <xdr:nvCxnSpPr>
        <xdr:cNvPr id="875" name="直線コネクタ 874"/>
        <xdr:cNvCxnSpPr/>
      </xdr:nvCxnSpPr>
      <xdr:spPr>
        <a:xfrm flipV="1">
          <a:off x="19545300" y="12327890"/>
          <a:ext cx="889000" cy="30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56438</xdr:rowOff>
    </xdr:from>
    <xdr:to>
      <xdr:col>107</xdr:col>
      <xdr:colOff>101600</xdr:colOff>
      <xdr:row>74</xdr:row>
      <xdr:rowOff>158038</xdr:rowOff>
    </xdr:to>
    <xdr:sp macro="" textlink="">
      <xdr:nvSpPr>
        <xdr:cNvPr id="876" name="フローチャート: 判断 875"/>
        <xdr:cNvSpPr/>
      </xdr:nvSpPr>
      <xdr:spPr>
        <a:xfrm>
          <a:off x="20383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149165</xdr:rowOff>
    </xdr:from>
    <xdr:ext cx="534377" cy="259045"/>
    <xdr:sp macro="" textlink="">
      <xdr:nvSpPr>
        <xdr:cNvPr id="877" name="テキスト ボックス 876"/>
        <xdr:cNvSpPr txBox="1"/>
      </xdr:nvSpPr>
      <xdr:spPr>
        <a:xfrm>
          <a:off x="20167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151359</xdr:rowOff>
    </xdr:from>
    <xdr:to>
      <xdr:col>102</xdr:col>
      <xdr:colOff>114300</xdr:colOff>
      <xdr:row>73</xdr:row>
      <xdr:rowOff>112040</xdr:rowOff>
    </xdr:to>
    <xdr:cxnSp macro="">
      <xdr:nvCxnSpPr>
        <xdr:cNvPr id="878" name="直線コネクタ 877"/>
        <xdr:cNvCxnSpPr/>
      </xdr:nvCxnSpPr>
      <xdr:spPr>
        <a:xfrm>
          <a:off x="18656300" y="12495759"/>
          <a:ext cx="889000" cy="1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66345</xdr:rowOff>
    </xdr:from>
    <xdr:to>
      <xdr:col>102</xdr:col>
      <xdr:colOff>165100</xdr:colOff>
      <xdr:row>74</xdr:row>
      <xdr:rowOff>167945</xdr:rowOff>
    </xdr:to>
    <xdr:sp macro="" textlink="">
      <xdr:nvSpPr>
        <xdr:cNvPr id="879" name="フローチャート: 判断 878"/>
        <xdr:cNvSpPr/>
      </xdr:nvSpPr>
      <xdr:spPr>
        <a:xfrm>
          <a:off x="19494500" y="1275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159072</xdr:rowOff>
    </xdr:from>
    <xdr:ext cx="534377" cy="259045"/>
    <xdr:sp macro="" textlink="">
      <xdr:nvSpPr>
        <xdr:cNvPr id="880" name="テキスト ボックス 879"/>
        <xdr:cNvSpPr txBox="1"/>
      </xdr:nvSpPr>
      <xdr:spPr>
        <a:xfrm>
          <a:off x="19278111" y="128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2337</xdr:rowOff>
    </xdr:from>
    <xdr:to>
      <xdr:col>98</xdr:col>
      <xdr:colOff>38100</xdr:colOff>
      <xdr:row>75</xdr:row>
      <xdr:rowOff>103937</xdr:rowOff>
    </xdr:to>
    <xdr:sp macro="" textlink="">
      <xdr:nvSpPr>
        <xdr:cNvPr id="881" name="フローチャート: 判断 880"/>
        <xdr:cNvSpPr/>
      </xdr:nvSpPr>
      <xdr:spPr>
        <a:xfrm>
          <a:off x="18605500" y="128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95064</xdr:rowOff>
    </xdr:from>
    <xdr:ext cx="534377" cy="259045"/>
    <xdr:sp macro="" textlink="">
      <xdr:nvSpPr>
        <xdr:cNvPr id="882" name="テキスト ボックス 881"/>
        <xdr:cNvSpPr txBox="1"/>
      </xdr:nvSpPr>
      <xdr:spPr>
        <a:xfrm>
          <a:off x="18389111" y="129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54839</xdr:rowOff>
    </xdr:from>
    <xdr:to>
      <xdr:col>116</xdr:col>
      <xdr:colOff>114300</xdr:colOff>
      <xdr:row>72</xdr:row>
      <xdr:rowOff>156439</xdr:rowOff>
    </xdr:to>
    <xdr:sp macro="" textlink="">
      <xdr:nvSpPr>
        <xdr:cNvPr id="888" name="楕円 887"/>
        <xdr:cNvSpPr/>
      </xdr:nvSpPr>
      <xdr:spPr>
        <a:xfrm>
          <a:off x="22110700" y="1239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77716</xdr:rowOff>
    </xdr:from>
    <xdr:ext cx="534377" cy="259045"/>
    <xdr:sp macro="" textlink="">
      <xdr:nvSpPr>
        <xdr:cNvPr id="889" name="繰出金該当値テキスト"/>
        <xdr:cNvSpPr txBox="1"/>
      </xdr:nvSpPr>
      <xdr:spPr>
        <a:xfrm>
          <a:off x="22212300" y="1225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139421</xdr:rowOff>
    </xdr:from>
    <xdr:to>
      <xdr:col>112</xdr:col>
      <xdr:colOff>38100</xdr:colOff>
      <xdr:row>73</xdr:row>
      <xdr:rowOff>69571</xdr:rowOff>
    </xdr:to>
    <xdr:sp macro="" textlink="">
      <xdr:nvSpPr>
        <xdr:cNvPr id="890" name="楕円 889"/>
        <xdr:cNvSpPr/>
      </xdr:nvSpPr>
      <xdr:spPr>
        <a:xfrm>
          <a:off x="21272500" y="12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86098</xdr:rowOff>
    </xdr:from>
    <xdr:ext cx="534377" cy="259045"/>
    <xdr:sp macro="" textlink="">
      <xdr:nvSpPr>
        <xdr:cNvPr id="891" name="テキスト ボックス 890"/>
        <xdr:cNvSpPr txBox="1"/>
      </xdr:nvSpPr>
      <xdr:spPr>
        <a:xfrm>
          <a:off x="21056111" y="1225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104140</xdr:rowOff>
    </xdr:from>
    <xdr:to>
      <xdr:col>107</xdr:col>
      <xdr:colOff>101600</xdr:colOff>
      <xdr:row>72</xdr:row>
      <xdr:rowOff>34290</xdr:rowOff>
    </xdr:to>
    <xdr:sp macro="" textlink="">
      <xdr:nvSpPr>
        <xdr:cNvPr id="892" name="楕円 891"/>
        <xdr:cNvSpPr/>
      </xdr:nvSpPr>
      <xdr:spPr>
        <a:xfrm>
          <a:off x="20383500" y="122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50817</xdr:rowOff>
    </xdr:from>
    <xdr:ext cx="534377" cy="259045"/>
    <xdr:sp macro="" textlink="">
      <xdr:nvSpPr>
        <xdr:cNvPr id="893" name="テキスト ボックス 892"/>
        <xdr:cNvSpPr txBox="1"/>
      </xdr:nvSpPr>
      <xdr:spPr>
        <a:xfrm>
          <a:off x="20167111" y="1205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61240</xdr:rowOff>
    </xdr:from>
    <xdr:to>
      <xdr:col>102</xdr:col>
      <xdr:colOff>165100</xdr:colOff>
      <xdr:row>73</xdr:row>
      <xdr:rowOff>162840</xdr:rowOff>
    </xdr:to>
    <xdr:sp macro="" textlink="">
      <xdr:nvSpPr>
        <xdr:cNvPr id="894" name="楕円 893"/>
        <xdr:cNvSpPr/>
      </xdr:nvSpPr>
      <xdr:spPr>
        <a:xfrm>
          <a:off x="19494500" y="1257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7917</xdr:rowOff>
    </xdr:from>
    <xdr:ext cx="534377" cy="259045"/>
    <xdr:sp macro="" textlink="">
      <xdr:nvSpPr>
        <xdr:cNvPr id="895" name="テキスト ボックス 894"/>
        <xdr:cNvSpPr txBox="1"/>
      </xdr:nvSpPr>
      <xdr:spPr>
        <a:xfrm>
          <a:off x="19278111" y="1235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100559</xdr:rowOff>
    </xdr:from>
    <xdr:to>
      <xdr:col>98</xdr:col>
      <xdr:colOff>38100</xdr:colOff>
      <xdr:row>73</xdr:row>
      <xdr:rowOff>30709</xdr:rowOff>
    </xdr:to>
    <xdr:sp macro="" textlink="">
      <xdr:nvSpPr>
        <xdr:cNvPr id="896" name="楕円 895"/>
        <xdr:cNvSpPr/>
      </xdr:nvSpPr>
      <xdr:spPr>
        <a:xfrm>
          <a:off x="18605500" y="1244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47236</xdr:rowOff>
    </xdr:from>
    <xdr:ext cx="534377" cy="259045"/>
    <xdr:sp macro="" textlink="">
      <xdr:nvSpPr>
        <xdr:cNvPr id="897" name="テキスト ボックス 896"/>
        <xdr:cNvSpPr txBox="1"/>
      </xdr:nvSpPr>
      <xdr:spPr>
        <a:xfrm>
          <a:off x="18389111" y="1222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8" name="直線コネクタ 90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9" name="テキスト ボックス 90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0" name="直線コネクタ 90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1" name="テキスト ボックス 91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3" name="直線コネクタ 91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7" name="直線コネクタ 91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8" name="直線コネクタ 91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フローチャート: 判断 91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1" name="直線コネクタ 92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2" name="フローチャート: 判断 92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3" name="テキスト ボックス 92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4" name="直線コネクタ 92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5" name="フローチャート: 判断 92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6" name="テキスト ボックス 92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7" name="直線コネクタ 92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8" name="フローチャート: 判断 92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9" name="テキスト ボックス 92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フローチャート: 判断 92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1" name="テキスト ボックス 93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2" name="テキスト ボックス 93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3" name="テキスト ボックス 93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4" name="テキスト ボックス 93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5" name="テキスト ボックス 93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6" name="テキスト ボックス 93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7" name="楕円 93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9" name="楕円 93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0" name="テキスト ボックス 93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1" name="楕円 94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2" name="テキスト ボックス 94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3" name="楕円 94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4" name="テキスト ボックス 94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5" name="楕円 94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6" name="テキスト ボックス 94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7" name="正方形/長方形 94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8" name="正方形/長方形 94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9" name="テキスト ボックス 94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歳出総額は住民一人当たり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411,238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円となり、前年度の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398,069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13,169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普通建設事業費が大幅な増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となったことが主な要因となっている。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50,809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円で、前年度より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6,757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した。これは、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学校改築事業費や学校リフレッシュ改修費の増加</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などが主な要因となっている。今後も、学校の改築や新庁舎の整備、駅周辺のまちづくりなど多額の経費が必要な普通建設事業が見込まれるため、適切な地方債の活用や、計画的な基金への積立てを行っていく必要が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扶助費は住民一人当たり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136,984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円で、保育所待機児童解消対策に伴う入所児童数の増による関係経費</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は増加したものの、臨時福祉給付金等事業が終了したこと</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により、前年度より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938</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円減少した。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積立金は住民一人当たり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16,745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円で、</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新庁舎建設や学校改築などの計画事業の推進のため、施設建設基金及び学校改築基金に積立てを行ったことなどにより、</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3,526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円増加した。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物件費は住民一人当たり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62,624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円で、</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新校舎開設準備にかかる経費の増加な</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どにより、前年度より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899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増加した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351,976
329,355
20.61
149,418,926
144,745,755
4,592,771
91,444,691
27,406,172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121793</xdr:rowOff>
    </xdr:from>
    <xdr:to>
      <xdr:col>24</xdr:col>
      <xdr:colOff>62865</xdr:colOff>
      <xdr:row>38</xdr:row>
      <xdr:rowOff>14732</xdr:rowOff>
    </xdr:to>
    <xdr:cxnSp macro="">
      <xdr:nvCxnSpPr>
        <xdr:cNvPr id="55" name="直線コネクタ 54"/>
        <xdr:cNvCxnSpPr/>
      </xdr:nvCxnSpPr>
      <xdr:spPr>
        <a:xfrm flipV="1">
          <a:off x="4633595" y="5093843"/>
          <a:ext cx="127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18559</xdr:rowOff>
    </xdr:from>
    <xdr:ext cx="469744" cy="259045"/>
    <xdr:sp macro="" textlink="">
      <xdr:nvSpPr>
        <xdr:cNvPr id="56" name="議会費最小値テキスト"/>
        <xdr:cNvSpPr txBox="1"/>
      </xdr:nvSpPr>
      <xdr:spPr>
        <a:xfrm>
          <a:off x="4686300"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14732</xdr:rowOff>
    </xdr:from>
    <xdr:to>
      <xdr:col>24</xdr:col>
      <xdr:colOff>152400</xdr:colOff>
      <xdr:row>38</xdr:row>
      <xdr:rowOff>14732</xdr:rowOff>
    </xdr:to>
    <xdr:cxnSp macro="">
      <xdr:nvCxnSpPr>
        <xdr:cNvPr id="57" name="直線コネクタ 56"/>
        <xdr:cNvCxnSpPr/>
      </xdr:nvCxnSpPr>
      <xdr:spPr>
        <a:xfrm>
          <a:off x="4546600" y="65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68470</xdr:rowOff>
    </xdr:from>
    <xdr:ext cx="469744" cy="259045"/>
    <xdr:sp macro="" textlink="">
      <xdr:nvSpPr>
        <xdr:cNvPr id="58" name="議会費最大値テキスト"/>
        <xdr:cNvSpPr txBox="1"/>
      </xdr:nvSpPr>
      <xdr:spPr>
        <a:xfrm>
          <a:off x="4686300" y="486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121793</xdr:rowOff>
    </xdr:from>
    <xdr:to>
      <xdr:col>24</xdr:col>
      <xdr:colOff>152400</xdr:colOff>
      <xdr:row>29</xdr:row>
      <xdr:rowOff>121793</xdr:rowOff>
    </xdr:to>
    <xdr:cxnSp macro="">
      <xdr:nvCxnSpPr>
        <xdr:cNvPr id="59" name="直線コネクタ 58"/>
        <xdr:cNvCxnSpPr/>
      </xdr:nvCxnSpPr>
      <xdr:spPr>
        <a:xfrm>
          <a:off x="4546600" y="50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137033</xdr:rowOff>
    </xdr:from>
    <xdr:to>
      <xdr:col>24</xdr:col>
      <xdr:colOff>63500</xdr:colOff>
      <xdr:row>36</xdr:row>
      <xdr:rowOff>139319</xdr:rowOff>
    </xdr:to>
    <xdr:cxnSp macro="">
      <xdr:nvCxnSpPr>
        <xdr:cNvPr id="60" name="直線コネクタ 59"/>
        <xdr:cNvCxnSpPr/>
      </xdr:nvCxnSpPr>
      <xdr:spPr>
        <a:xfrm>
          <a:off x="3797300" y="630923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126954</xdr:rowOff>
    </xdr:from>
    <xdr:ext cx="469744" cy="259045"/>
    <xdr:sp macro="" textlink="">
      <xdr:nvSpPr>
        <xdr:cNvPr id="61" name="議会費平均値テキスト"/>
        <xdr:cNvSpPr txBox="1"/>
      </xdr:nvSpPr>
      <xdr:spPr>
        <a:xfrm>
          <a:off x="4686300" y="6299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148527</xdr:rowOff>
    </xdr:from>
    <xdr:to>
      <xdr:col>24</xdr:col>
      <xdr:colOff>114300</xdr:colOff>
      <xdr:row>37</xdr:row>
      <xdr:rowOff>78677</xdr:rowOff>
    </xdr:to>
    <xdr:sp macro="" textlink="">
      <xdr:nvSpPr>
        <xdr:cNvPr id="62" name="フローチャート: 判断 61"/>
        <xdr:cNvSpPr/>
      </xdr:nvSpPr>
      <xdr:spPr>
        <a:xfrm>
          <a:off x="45847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128460</xdr:rowOff>
    </xdr:from>
    <xdr:to>
      <xdr:col>19</xdr:col>
      <xdr:colOff>177800</xdr:colOff>
      <xdr:row>36</xdr:row>
      <xdr:rowOff>137033</xdr:rowOff>
    </xdr:to>
    <xdr:cxnSp macro="">
      <xdr:nvCxnSpPr>
        <xdr:cNvPr id="63" name="直線コネクタ 62"/>
        <xdr:cNvCxnSpPr/>
      </xdr:nvCxnSpPr>
      <xdr:spPr>
        <a:xfrm>
          <a:off x="2908300" y="630066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146812</xdr:rowOff>
    </xdr:from>
    <xdr:to>
      <xdr:col>20</xdr:col>
      <xdr:colOff>38100</xdr:colOff>
      <xdr:row>37</xdr:row>
      <xdr:rowOff>76962</xdr:rowOff>
    </xdr:to>
    <xdr:sp macro="" textlink="">
      <xdr:nvSpPr>
        <xdr:cNvPr id="64" name="フローチャート: 判断 63"/>
        <xdr:cNvSpPr/>
      </xdr:nvSpPr>
      <xdr:spPr>
        <a:xfrm>
          <a:off x="3746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68089</xdr:rowOff>
    </xdr:from>
    <xdr:ext cx="469744" cy="259045"/>
    <xdr:sp macro="" textlink="">
      <xdr:nvSpPr>
        <xdr:cNvPr id="65" name="テキスト ボックス 64"/>
        <xdr:cNvSpPr txBox="1"/>
      </xdr:nvSpPr>
      <xdr:spPr>
        <a:xfrm>
          <a:off x="3562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73406</xdr:rowOff>
    </xdr:from>
    <xdr:to>
      <xdr:col>15</xdr:col>
      <xdr:colOff>50800</xdr:colOff>
      <xdr:row>36</xdr:row>
      <xdr:rowOff>128460</xdr:rowOff>
    </xdr:to>
    <xdr:cxnSp macro="">
      <xdr:nvCxnSpPr>
        <xdr:cNvPr id="66" name="直線コネクタ 65"/>
        <xdr:cNvCxnSpPr/>
      </xdr:nvCxnSpPr>
      <xdr:spPr>
        <a:xfrm>
          <a:off x="2019300" y="6245606"/>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133858</xdr:rowOff>
    </xdr:from>
    <xdr:to>
      <xdr:col>15</xdr:col>
      <xdr:colOff>101600</xdr:colOff>
      <xdr:row>37</xdr:row>
      <xdr:rowOff>64008</xdr:rowOff>
    </xdr:to>
    <xdr:sp macro="" textlink="">
      <xdr:nvSpPr>
        <xdr:cNvPr id="67" name="フローチャート: 判断 66"/>
        <xdr:cNvSpPr/>
      </xdr:nvSpPr>
      <xdr:spPr>
        <a:xfrm>
          <a:off x="2857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55135</xdr:rowOff>
    </xdr:from>
    <xdr:ext cx="469744" cy="259045"/>
    <xdr:sp macro="" textlink="">
      <xdr:nvSpPr>
        <xdr:cNvPr id="68" name="テキスト ボックス 67"/>
        <xdr:cNvSpPr txBox="1"/>
      </xdr:nvSpPr>
      <xdr:spPr>
        <a:xfrm>
          <a:off x="2673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63691</xdr:rowOff>
    </xdr:from>
    <xdr:to>
      <xdr:col>10</xdr:col>
      <xdr:colOff>114300</xdr:colOff>
      <xdr:row>36</xdr:row>
      <xdr:rowOff>73406</xdr:rowOff>
    </xdr:to>
    <xdr:cxnSp macro="">
      <xdr:nvCxnSpPr>
        <xdr:cNvPr id="69" name="直線コネクタ 68"/>
        <xdr:cNvCxnSpPr/>
      </xdr:nvCxnSpPr>
      <xdr:spPr>
        <a:xfrm>
          <a:off x="1130300" y="6235891"/>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108331</xdr:rowOff>
    </xdr:from>
    <xdr:to>
      <xdr:col>10</xdr:col>
      <xdr:colOff>165100</xdr:colOff>
      <xdr:row>37</xdr:row>
      <xdr:rowOff>38481</xdr:rowOff>
    </xdr:to>
    <xdr:sp macro="" textlink="">
      <xdr:nvSpPr>
        <xdr:cNvPr id="70" name="フローチャート: 判断 69"/>
        <xdr:cNvSpPr/>
      </xdr:nvSpPr>
      <xdr:spPr>
        <a:xfrm>
          <a:off x="1968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29608</xdr:rowOff>
    </xdr:from>
    <xdr:ext cx="469744" cy="259045"/>
    <xdr:sp macro="" textlink="">
      <xdr:nvSpPr>
        <xdr:cNvPr id="71" name="テキスト ボックス 70"/>
        <xdr:cNvSpPr txBox="1"/>
      </xdr:nvSpPr>
      <xdr:spPr>
        <a:xfrm>
          <a:off x="1784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123571</xdr:rowOff>
    </xdr:from>
    <xdr:to>
      <xdr:col>6</xdr:col>
      <xdr:colOff>38100</xdr:colOff>
      <xdr:row>37</xdr:row>
      <xdr:rowOff>53721</xdr:rowOff>
    </xdr:to>
    <xdr:sp macro="" textlink="">
      <xdr:nvSpPr>
        <xdr:cNvPr id="72" name="フローチャート: 判断 71"/>
        <xdr:cNvSpPr/>
      </xdr:nvSpPr>
      <xdr:spPr>
        <a:xfrm>
          <a:off x="1079500" y="629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44848</xdr:rowOff>
    </xdr:from>
    <xdr:ext cx="469744" cy="259045"/>
    <xdr:sp macro="" textlink="">
      <xdr:nvSpPr>
        <xdr:cNvPr id="73" name="テキスト ボックス 72"/>
        <xdr:cNvSpPr txBox="1"/>
      </xdr:nvSpPr>
      <xdr:spPr>
        <a:xfrm>
          <a:off x="895428" y="638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88519</xdr:rowOff>
    </xdr:from>
    <xdr:to>
      <xdr:col>24</xdr:col>
      <xdr:colOff>114300</xdr:colOff>
      <xdr:row>37</xdr:row>
      <xdr:rowOff>18669</xdr:rowOff>
    </xdr:to>
    <xdr:sp macro="" textlink="">
      <xdr:nvSpPr>
        <xdr:cNvPr id="79" name="楕円 78"/>
        <xdr:cNvSpPr/>
      </xdr:nvSpPr>
      <xdr:spPr>
        <a:xfrm>
          <a:off x="45847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111396</xdr:rowOff>
    </xdr:from>
    <xdr:ext cx="469744" cy="259045"/>
    <xdr:sp macro="" textlink="">
      <xdr:nvSpPr>
        <xdr:cNvPr id="80" name="議会費該当値テキスト"/>
        <xdr:cNvSpPr txBox="1"/>
      </xdr:nvSpPr>
      <xdr:spPr>
        <a:xfrm>
          <a:off x="4686300" y="611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86233</xdr:rowOff>
    </xdr:from>
    <xdr:to>
      <xdr:col>20</xdr:col>
      <xdr:colOff>38100</xdr:colOff>
      <xdr:row>37</xdr:row>
      <xdr:rowOff>16383</xdr:rowOff>
    </xdr:to>
    <xdr:sp macro="" textlink="">
      <xdr:nvSpPr>
        <xdr:cNvPr id="81" name="楕円 80"/>
        <xdr:cNvSpPr/>
      </xdr:nvSpPr>
      <xdr:spPr>
        <a:xfrm>
          <a:off x="3746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32910</xdr:rowOff>
    </xdr:from>
    <xdr:ext cx="469744" cy="259045"/>
    <xdr:sp macro="" textlink="">
      <xdr:nvSpPr>
        <xdr:cNvPr id="82" name="テキスト ボックス 81"/>
        <xdr:cNvSpPr txBox="1"/>
      </xdr:nvSpPr>
      <xdr:spPr>
        <a:xfrm>
          <a:off x="3562428" y="60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77660</xdr:rowOff>
    </xdr:from>
    <xdr:to>
      <xdr:col>15</xdr:col>
      <xdr:colOff>101600</xdr:colOff>
      <xdr:row>37</xdr:row>
      <xdr:rowOff>7810</xdr:rowOff>
    </xdr:to>
    <xdr:sp macro="" textlink="">
      <xdr:nvSpPr>
        <xdr:cNvPr id="83" name="楕円 82"/>
        <xdr:cNvSpPr/>
      </xdr:nvSpPr>
      <xdr:spPr>
        <a:xfrm>
          <a:off x="2857500" y="62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24337</xdr:rowOff>
    </xdr:from>
    <xdr:ext cx="469744" cy="259045"/>
    <xdr:sp macro="" textlink="">
      <xdr:nvSpPr>
        <xdr:cNvPr id="84" name="テキスト ボックス 83"/>
        <xdr:cNvSpPr txBox="1"/>
      </xdr:nvSpPr>
      <xdr:spPr>
        <a:xfrm>
          <a:off x="2673428" y="602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22606</xdr:rowOff>
    </xdr:from>
    <xdr:to>
      <xdr:col>10</xdr:col>
      <xdr:colOff>165100</xdr:colOff>
      <xdr:row>36</xdr:row>
      <xdr:rowOff>124206</xdr:rowOff>
    </xdr:to>
    <xdr:sp macro="" textlink="">
      <xdr:nvSpPr>
        <xdr:cNvPr id="85" name="楕円 84"/>
        <xdr:cNvSpPr/>
      </xdr:nvSpPr>
      <xdr:spPr>
        <a:xfrm>
          <a:off x="1968500" y="619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140733</xdr:rowOff>
    </xdr:from>
    <xdr:ext cx="469744" cy="259045"/>
    <xdr:sp macro="" textlink="">
      <xdr:nvSpPr>
        <xdr:cNvPr id="86" name="テキスト ボックス 85"/>
        <xdr:cNvSpPr txBox="1"/>
      </xdr:nvSpPr>
      <xdr:spPr>
        <a:xfrm>
          <a:off x="1784428" y="59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12891</xdr:rowOff>
    </xdr:from>
    <xdr:to>
      <xdr:col>6</xdr:col>
      <xdr:colOff>38100</xdr:colOff>
      <xdr:row>36</xdr:row>
      <xdr:rowOff>114491</xdr:rowOff>
    </xdr:to>
    <xdr:sp macro="" textlink="">
      <xdr:nvSpPr>
        <xdr:cNvPr id="87" name="楕円 86"/>
        <xdr:cNvSpPr/>
      </xdr:nvSpPr>
      <xdr:spPr>
        <a:xfrm>
          <a:off x="1079500" y="618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131018</xdr:rowOff>
    </xdr:from>
    <xdr:ext cx="469744" cy="259045"/>
    <xdr:sp macro="" textlink="">
      <xdr:nvSpPr>
        <xdr:cNvPr id="88" name="テキスト ボックス 87"/>
        <xdr:cNvSpPr txBox="1"/>
      </xdr:nvSpPr>
      <xdr:spPr>
        <a:xfrm>
          <a:off x="895428" y="596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139831</xdr:rowOff>
    </xdr:from>
    <xdr:to>
      <xdr:col>24</xdr:col>
      <xdr:colOff>62865</xdr:colOff>
      <xdr:row>59</xdr:row>
      <xdr:rowOff>132297</xdr:rowOff>
    </xdr:to>
    <xdr:cxnSp macro="">
      <xdr:nvCxnSpPr>
        <xdr:cNvPr id="115" name="直線コネクタ 114"/>
        <xdr:cNvCxnSpPr/>
      </xdr:nvCxnSpPr>
      <xdr:spPr>
        <a:xfrm flipV="1">
          <a:off x="4633595" y="8712331"/>
          <a:ext cx="1270" cy="153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136124</xdr:rowOff>
    </xdr:from>
    <xdr:ext cx="534377" cy="259045"/>
    <xdr:sp macro="" textlink="">
      <xdr:nvSpPr>
        <xdr:cNvPr id="116" name="総務費最小値テキスト"/>
        <xdr:cNvSpPr txBox="1"/>
      </xdr:nvSpPr>
      <xdr:spPr>
        <a:xfrm>
          <a:off x="4686300" y="102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132297</xdr:rowOff>
    </xdr:from>
    <xdr:to>
      <xdr:col>24</xdr:col>
      <xdr:colOff>152400</xdr:colOff>
      <xdr:row>59</xdr:row>
      <xdr:rowOff>132297</xdr:rowOff>
    </xdr:to>
    <xdr:cxnSp macro="">
      <xdr:nvCxnSpPr>
        <xdr:cNvPr id="117" name="直線コネクタ 116"/>
        <xdr:cNvCxnSpPr/>
      </xdr:nvCxnSpPr>
      <xdr:spPr>
        <a:xfrm>
          <a:off x="4546600" y="102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86508</xdr:rowOff>
    </xdr:from>
    <xdr:ext cx="599010" cy="259045"/>
    <xdr:sp macro="" textlink="">
      <xdr:nvSpPr>
        <xdr:cNvPr id="118" name="総務費最大値テキスト"/>
        <xdr:cNvSpPr txBox="1"/>
      </xdr:nvSpPr>
      <xdr:spPr>
        <a:xfrm>
          <a:off x="4686300" y="848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139831</xdr:rowOff>
    </xdr:from>
    <xdr:to>
      <xdr:col>24</xdr:col>
      <xdr:colOff>152400</xdr:colOff>
      <xdr:row>50</xdr:row>
      <xdr:rowOff>139831</xdr:rowOff>
    </xdr:to>
    <xdr:cxnSp macro="">
      <xdr:nvCxnSpPr>
        <xdr:cNvPr id="119" name="直線コネクタ 118"/>
        <xdr:cNvCxnSpPr/>
      </xdr:nvCxnSpPr>
      <xdr:spPr>
        <a:xfrm>
          <a:off x="4546600" y="871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119714</xdr:rowOff>
    </xdr:from>
    <xdr:to>
      <xdr:col>24</xdr:col>
      <xdr:colOff>63500</xdr:colOff>
      <xdr:row>58</xdr:row>
      <xdr:rowOff>151359</xdr:rowOff>
    </xdr:to>
    <xdr:cxnSp macro="">
      <xdr:nvCxnSpPr>
        <xdr:cNvPr id="120" name="直線コネクタ 119"/>
        <xdr:cNvCxnSpPr/>
      </xdr:nvCxnSpPr>
      <xdr:spPr>
        <a:xfrm flipV="1">
          <a:off x="3797300" y="10063814"/>
          <a:ext cx="8382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43001</xdr:rowOff>
    </xdr:from>
    <xdr:ext cx="534377" cy="259045"/>
    <xdr:sp macro="" textlink="">
      <xdr:nvSpPr>
        <xdr:cNvPr id="121" name="総務費平均値テキスト"/>
        <xdr:cNvSpPr txBox="1"/>
      </xdr:nvSpPr>
      <xdr:spPr>
        <a:xfrm>
          <a:off x="4686300" y="9815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20124</xdr:rowOff>
    </xdr:from>
    <xdr:to>
      <xdr:col>24</xdr:col>
      <xdr:colOff>114300</xdr:colOff>
      <xdr:row>58</xdr:row>
      <xdr:rowOff>121724</xdr:rowOff>
    </xdr:to>
    <xdr:sp macro="" textlink="">
      <xdr:nvSpPr>
        <xdr:cNvPr id="122" name="フローチャート: 判断 121"/>
        <xdr:cNvSpPr/>
      </xdr:nvSpPr>
      <xdr:spPr>
        <a:xfrm>
          <a:off x="45847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124112</xdr:rowOff>
    </xdr:from>
    <xdr:to>
      <xdr:col>19</xdr:col>
      <xdr:colOff>177800</xdr:colOff>
      <xdr:row>58</xdr:row>
      <xdr:rowOff>151359</xdr:rowOff>
    </xdr:to>
    <xdr:cxnSp macro="">
      <xdr:nvCxnSpPr>
        <xdr:cNvPr id="123" name="直線コネクタ 122"/>
        <xdr:cNvCxnSpPr/>
      </xdr:nvCxnSpPr>
      <xdr:spPr>
        <a:xfrm>
          <a:off x="2908300" y="10068212"/>
          <a:ext cx="889000" cy="2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50027</xdr:rowOff>
    </xdr:from>
    <xdr:to>
      <xdr:col>20</xdr:col>
      <xdr:colOff>38100</xdr:colOff>
      <xdr:row>58</xdr:row>
      <xdr:rowOff>151627</xdr:rowOff>
    </xdr:to>
    <xdr:sp macro="" textlink="">
      <xdr:nvSpPr>
        <xdr:cNvPr id="124" name="フローチャート: 判断 123"/>
        <xdr:cNvSpPr/>
      </xdr:nvSpPr>
      <xdr:spPr>
        <a:xfrm>
          <a:off x="3746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168154</xdr:rowOff>
    </xdr:from>
    <xdr:ext cx="534377" cy="259045"/>
    <xdr:sp macro="" textlink="">
      <xdr:nvSpPr>
        <xdr:cNvPr id="125" name="テキスト ボックス 124"/>
        <xdr:cNvSpPr txBox="1"/>
      </xdr:nvSpPr>
      <xdr:spPr>
        <a:xfrm>
          <a:off x="3530111" y="97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96200</xdr:rowOff>
    </xdr:from>
    <xdr:to>
      <xdr:col>15</xdr:col>
      <xdr:colOff>50800</xdr:colOff>
      <xdr:row>58</xdr:row>
      <xdr:rowOff>124112</xdr:rowOff>
    </xdr:to>
    <xdr:cxnSp macro="">
      <xdr:nvCxnSpPr>
        <xdr:cNvPr id="126" name="直線コネクタ 125"/>
        <xdr:cNvCxnSpPr/>
      </xdr:nvCxnSpPr>
      <xdr:spPr>
        <a:xfrm>
          <a:off x="2019300" y="10040300"/>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24467</xdr:rowOff>
    </xdr:from>
    <xdr:to>
      <xdr:col>15</xdr:col>
      <xdr:colOff>101600</xdr:colOff>
      <xdr:row>58</xdr:row>
      <xdr:rowOff>126067</xdr:rowOff>
    </xdr:to>
    <xdr:sp macro="" textlink="">
      <xdr:nvSpPr>
        <xdr:cNvPr id="127" name="フローチャート: 判断 126"/>
        <xdr:cNvSpPr/>
      </xdr:nvSpPr>
      <xdr:spPr>
        <a:xfrm>
          <a:off x="2857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142594</xdr:rowOff>
    </xdr:from>
    <xdr:ext cx="534377" cy="259045"/>
    <xdr:sp macro="" textlink="">
      <xdr:nvSpPr>
        <xdr:cNvPr id="128" name="テキスト ボックス 127"/>
        <xdr:cNvSpPr txBox="1"/>
      </xdr:nvSpPr>
      <xdr:spPr>
        <a:xfrm>
          <a:off x="2641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61443</xdr:rowOff>
    </xdr:from>
    <xdr:to>
      <xdr:col>10</xdr:col>
      <xdr:colOff>114300</xdr:colOff>
      <xdr:row>58</xdr:row>
      <xdr:rowOff>96200</xdr:rowOff>
    </xdr:to>
    <xdr:cxnSp macro="">
      <xdr:nvCxnSpPr>
        <xdr:cNvPr id="129" name="直線コネクタ 128"/>
        <xdr:cNvCxnSpPr/>
      </xdr:nvCxnSpPr>
      <xdr:spPr>
        <a:xfrm>
          <a:off x="1130300" y="10005543"/>
          <a:ext cx="889000" cy="3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171152</xdr:rowOff>
    </xdr:from>
    <xdr:to>
      <xdr:col>10</xdr:col>
      <xdr:colOff>165100</xdr:colOff>
      <xdr:row>58</xdr:row>
      <xdr:rowOff>101302</xdr:rowOff>
    </xdr:to>
    <xdr:sp macro="" textlink="">
      <xdr:nvSpPr>
        <xdr:cNvPr id="130" name="フローチャート: 判断 129"/>
        <xdr:cNvSpPr/>
      </xdr:nvSpPr>
      <xdr:spPr>
        <a:xfrm>
          <a:off x="1968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117829</xdr:rowOff>
    </xdr:from>
    <xdr:ext cx="534377" cy="259045"/>
    <xdr:sp macro="" textlink="">
      <xdr:nvSpPr>
        <xdr:cNvPr id="131" name="テキスト ボックス 130"/>
        <xdr:cNvSpPr txBox="1"/>
      </xdr:nvSpPr>
      <xdr:spPr>
        <a:xfrm>
          <a:off x="1752111" y="971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19177</xdr:rowOff>
    </xdr:from>
    <xdr:to>
      <xdr:col>6</xdr:col>
      <xdr:colOff>38100</xdr:colOff>
      <xdr:row>58</xdr:row>
      <xdr:rowOff>120777</xdr:rowOff>
    </xdr:to>
    <xdr:sp macro="" textlink="">
      <xdr:nvSpPr>
        <xdr:cNvPr id="132" name="フローチャート: 判断 131"/>
        <xdr:cNvSpPr/>
      </xdr:nvSpPr>
      <xdr:spPr>
        <a:xfrm>
          <a:off x="1079500" y="99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111904</xdr:rowOff>
    </xdr:from>
    <xdr:ext cx="534377" cy="259045"/>
    <xdr:sp macro="" textlink="">
      <xdr:nvSpPr>
        <xdr:cNvPr id="133" name="テキスト ボックス 132"/>
        <xdr:cNvSpPr txBox="1"/>
      </xdr:nvSpPr>
      <xdr:spPr>
        <a:xfrm>
          <a:off x="863111" y="10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68914</xdr:rowOff>
    </xdr:from>
    <xdr:to>
      <xdr:col>24</xdr:col>
      <xdr:colOff>114300</xdr:colOff>
      <xdr:row>58</xdr:row>
      <xdr:rowOff>170514</xdr:rowOff>
    </xdr:to>
    <xdr:sp macro="" textlink="">
      <xdr:nvSpPr>
        <xdr:cNvPr id="139" name="楕円 138"/>
        <xdr:cNvSpPr/>
      </xdr:nvSpPr>
      <xdr:spPr>
        <a:xfrm>
          <a:off x="4584700" y="100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47341</xdr:rowOff>
    </xdr:from>
    <xdr:ext cx="534377" cy="259045"/>
    <xdr:sp macro="" textlink="">
      <xdr:nvSpPr>
        <xdr:cNvPr id="140" name="総務費該当値テキスト"/>
        <xdr:cNvSpPr txBox="1"/>
      </xdr:nvSpPr>
      <xdr:spPr>
        <a:xfrm>
          <a:off x="4686300" y="999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100559</xdr:rowOff>
    </xdr:from>
    <xdr:to>
      <xdr:col>20</xdr:col>
      <xdr:colOff>38100</xdr:colOff>
      <xdr:row>59</xdr:row>
      <xdr:rowOff>30709</xdr:rowOff>
    </xdr:to>
    <xdr:sp macro="" textlink="">
      <xdr:nvSpPr>
        <xdr:cNvPr id="141" name="楕円 140"/>
        <xdr:cNvSpPr/>
      </xdr:nvSpPr>
      <xdr:spPr>
        <a:xfrm>
          <a:off x="3746500" y="1004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21836</xdr:rowOff>
    </xdr:from>
    <xdr:ext cx="534377" cy="259045"/>
    <xdr:sp macro="" textlink="">
      <xdr:nvSpPr>
        <xdr:cNvPr id="142" name="テキスト ボックス 141"/>
        <xdr:cNvSpPr txBox="1"/>
      </xdr:nvSpPr>
      <xdr:spPr>
        <a:xfrm>
          <a:off x="3530111" y="1013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73312</xdr:rowOff>
    </xdr:from>
    <xdr:to>
      <xdr:col>15</xdr:col>
      <xdr:colOff>101600</xdr:colOff>
      <xdr:row>59</xdr:row>
      <xdr:rowOff>3462</xdr:rowOff>
    </xdr:to>
    <xdr:sp macro="" textlink="">
      <xdr:nvSpPr>
        <xdr:cNvPr id="143" name="楕円 142"/>
        <xdr:cNvSpPr/>
      </xdr:nvSpPr>
      <xdr:spPr>
        <a:xfrm>
          <a:off x="2857500" y="1001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166039</xdr:rowOff>
    </xdr:from>
    <xdr:ext cx="534377" cy="259045"/>
    <xdr:sp macro="" textlink="">
      <xdr:nvSpPr>
        <xdr:cNvPr id="144" name="テキスト ボックス 143"/>
        <xdr:cNvSpPr txBox="1"/>
      </xdr:nvSpPr>
      <xdr:spPr>
        <a:xfrm>
          <a:off x="2641111" y="101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45400</xdr:rowOff>
    </xdr:from>
    <xdr:to>
      <xdr:col>10</xdr:col>
      <xdr:colOff>165100</xdr:colOff>
      <xdr:row>58</xdr:row>
      <xdr:rowOff>147000</xdr:rowOff>
    </xdr:to>
    <xdr:sp macro="" textlink="">
      <xdr:nvSpPr>
        <xdr:cNvPr id="145" name="楕円 144"/>
        <xdr:cNvSpPr/>
      </xdr:nvSpPr>
      <xdr:spPr>
        <a:xfrm>
          <a:off x="1968500" y="99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138127</xdr:rowOff>
    </xdr:from>
    <xdr:ext cx="534377" cy="259045"/>
    <xdr:sp macro="" textlink="">
      <xdr:nvSpPr>
        <xdr:cNvPr id="146" name="テキスト ボックス 145"/>
        <xdr:cNvSpPr txBox="1"/>
      </xdr:nvSpPr>
      <xdr:spPr>
        <a:xfrm>
          <a:off x="1752111" y="100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10643</xdr:rowOff>
    </xdr:from>
    <xdr:to>
      <xdr:col>6</xdr:col>
      <xdr:colOff>38100</xdr:colOff>
      <xdr:row>58</xdr:row>
      <xdr:rowOff>112243</xdr:rowOff>
    </xdr:to>
    <xdr:sp macro="" textlink="">
      <xdr:nvSpPr>
        <xdr:cNvPr id="147" name="楕円 146"/>
        <xdr:cNvSpPr/>
      </xdr:nvSpPr>
      <xdr:spPr>
        <a:xfrm>
          <a:off x="1079500" y="995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128770</xdr:rowOff>
    </xdr:from>
    <xdr:ext cx="534377" cy="259045"/>
    <xdr:sp macro="" textlink="">
      <xdr:nvSpPr>
        <xdr:cNvPr id="148" name="テキスト ボックス 147"/>
        <xdr:cNvSpPr txBox="1"/>
      </xdr:nvSpPr>
      <xdr:spPr>
        <a:xfrm>
          <a:off x="863111" y="972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12065</xdr:rowOff>
    </xdr:from>
    <xdr:to>
      <xdr:col>24</xdr:col>
      <xdr:colOff>62865</xdr:colOff>
      <xdr:row>78</xdr:row>
      <xdr:rowOff>117264</xdr:rowOff>
    </xdr:to>
    <xdr:cxnSp macro="">
      <xdr:nvCxnSpPr>
        <xdr:cNvPr id="175" name="直線コネクタ 174"/>
        <xdr:cNvCxnSpPr/>
      </xdr:nvCxnSpPr>
      <xdr:spPr>
        <a:xfrm flipV="1">
          <a:off x="4633595" y="12185015"/>
          <a:ext cx="1270" cy="1305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121091</xdr:rowOff>
    </xdr:from>
    <xdr:ext cx="599010" cy="259045"/>
    <xdr:sp macro="" textlink="">
      <xdr:nvSpPr>
        <xdr:cNvPr id="176" name="民生費最小値テキスト"/>
        <xdr:cNvSpPr txBox="1"/>
      </xdr:nvSpPr>
      <xdr:spPr>
        <a:xfrm>
          <a:off x="4686300" y="1349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117264</xdr:rowOff>
    </xdr:from>
    <xdr:to>
      <xdr:col>24</xdr:col>
      <xdr:colOff>152400</xdr:colOff>
      <xdr:row>78</xdr:row>
      <xdr:rowOff>117264</xdr:rowOff>
    </xdr:to>
    <xdr:cxnSp macro="">
      <xdr:nvCxnSpPr>
        <xdr:cNvPr id="177" name="直線コネクタ 176"/>
        <xdr:cNvCxnSpPr/>
      </xdr:nvCxnSpPr>
      <xdr:spPr>
        <a:xfrm>
          <a:off x="4546600" y="1349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130192</xdr:rowOff>
    </xdr:from>
    <xdr:ext cx="599010" cy="259045"/>
    <xdr:sp macro="" textlink="">
      <xdr:nvSpPr>
        <xdr:cNvPr id="178" name="民生費最大値テキスト"/>
        <xdr:cNvSpPr txBox="1"/>
      </xdr:nvSpPr>
      <xdr:spPr>
        <a:xfrm>
          <a:off x="4686300" y="11960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12065</xdr:rowOff>
    </xdr:from>
    <xdr:to>
      <xdr:col>24</xdr:col>
      <xdr:colOff>152400</xdr:colOff>
      <xdr:row>71</xdr:row>
      <xdr:rowOff>12065</xdr:rowOff>
    </xdr:to>
    <xdr:cxnSp macro="">
      <xdr:nvCxnSpPr>
        <xdr:cNvPr id="179" name="直線コネクタ 178"/>
        <xdr:cNvCxnSpPr/>
      </xdr:nvCxnSpPr>
      <xdr:spPr>
        <a:xfrm>
          <a:off x="4546600" y="1218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136380</xdr:rowOff>
    </xdr:from>
    <xdr:to>
      <xdr:col>24</xdr:col>
      <xdr:colOff>63500</xdr:colOff>
      <xdr:row>74</xdr:row>
      <xdr:rowOff>151228</xdr:rowOff>
    </xdr:to>
    <xdr:cxnSp macro="">
      <xdr:nvCxnSpPr>
        <xdr:cNvPr id="180" name="直線コネクタ 179"/>
        <xdr:cNvCxnSpPr/>
      </xdr:nvCxnSpPr>
      <xdr:spPr>
        <a:xfrm>
          <a:off x="3797300" y="12823680"/>
          <a:ext cx="838200" cy="1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127547</xdr:rowOff>
    </xdr:from>
    <xdr:ext cx="599010" cy="259045"/>
    <xdr:sp macro="" textlink="">
      <xdr:nvSpPr>
        <xdr:cNvPr id="181" name="民生費平均値テキスト"/>
        <xdr:cNvSpPr txBox="1"/>
      </xdr:nvSpPr>
      <xdr:spPr>
        <a:xfrm>
          <a:off x="4686300" y="129862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149120</xdr:rowOff>
    </xdr:from>
    <xdr:to>
      <xdr:col>24</xdr:col>
      <xdr:colOff>114300</xdr:colOff>
      <xdr:row>76</xdr:row>
      <xdr:rowOff>79270</xdr:rowOff>
    </xdr:to>
    <xdr:sp macro="" textlink="">
      <xdr:nvSpPr>
        <xdr:cNvPr id="182" name="フローチャート: 判断 181"/>
        <xdr:cNvSpPr/>
      </xdr:nvSpPr>
      <xdr:spPr>
        <a:xfrm>
          <a:off x="4584700" y="130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136380</xdr:rowOff>
    </xdr:from>
    <xdr:to>
      <xdr:col>19</xdr:col>
      <xdr:colOff>177800</xdr:colOff>
      <xdr:row>75</xdr:row>
      <xdr:rowOff>35829</xdr:rowOff>
    </xdr:to>
    <xdr:cxnSp macro="">
      <xdr:nvCxnSpPr>
        <xdr:cNvPr id="183" name="直線コネクタ 182"/>
        <xdr:cNvCxnSpPr/>
      </xdr:nvCxnSpPr>
      <xdr:spPr>
        <a:xfrm flipV="1">
          <a:off x="2908300" y="12823680"/>
          <a:ext cx="889000" cy="7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164261</xdr:rowOff>
    </xdr:from>
    <xdr:to>
      <xdr:col>20</xdr:col>
      <xdr:colOff>38100</xdr:colOff>
      <xdr:row>76</xdr:row>
      <xdr:rowOff>94411</xdr:rowOff>
    </xdr:to>
    <xdr:sp macro="" textlink="">
      <xdr:nvSpPr>
        <xdr:cNvPr id="184" name="フローチャート: 判断 183"/>
        <xdr:cNvSpPr/>
      </xdr:nvSpPr>
      <xdr:spPr>
        <a:xfrm>
          <a:off x="3746500" y="1302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85538</xdr:rowOff>
    </xdr:from>
    <xdr:ext cx="599010" cy="259045"/>
    <xdr:sp macro="" textlink="">
      <xdr:nvSpPr>
        <xdr:cNvPr id="185" name="テキスト ボックス 184"/>
        <xdr:cNvSpPr txBox="1"/>
      </xdr:nvSpPr>
      <xdr:spPr>
        <a:xfrm>
          <a:off x="3497795" y="1311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35829</xdr:rowOff>
    </xdr:from>
    <xdr:to>
      <xdr:col>15</xdr:col>
      <xdr:colOff>50800</xdr:colOff>
      <xdr:row>75</xdr:row>
      <xdr:rowOff>155843</xdr:rowOff>
    </xdr:to>
    <xdr:cxnSp macro="">
      <xdr:nvCxnSpPr>
        <xdr:cNvPr id="186" name="直線コネクタ 185"/>
        <xdr:cNvCxnSpPr/>
      </xdr:nvCxnSpPr>
      <xdr:spPr>
        <a:xfrm flipV="1">
          <a:off x="2019300" y="12894579"/>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23944</xdr:rowOff>
    </xdr:from>
    <xdr:to>
      <xdr:col>15</xdr:col>
      <xdr:colOff>101600</xdr:colOff>
      <xdr:row>76</xdr:row>
      <xdr:rowOff>125544</xdr:rowOff>
    </xdr:to>
    <xdr:sp macro="" textlink="">
      <xdr:nvSpPr>
        <xdr:cNvPr id="187" name="フローチャート: 判断 186"/>
        <xdr:cNvSpPr/>
      </xdr:nvSpPr>
      <xdr:spPr>
        <a:xfrm>
          <a:off x="2857500" y="1305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116671</xdr:rowOff>
    </xdr:from>
    <xdr:ext cx="599010" cy="259045"/>
    <xdr:sp macro="" textlink="">
      <xdr:nvSpPr>
        <xdr:cNvPr id="188" name="テキスト ボックス 187"/>
        <xdr:cNvSpPr txBox="1"/>
      </xdr:nvSpPr>
      <xdr:spPr>
        <a:xfrm>
          <a:off x="2608795" y="1314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155843</xdr:rowOff>
    </xdr:from>
    <xdr:to>
      <xdr:col>10</xdr:col>
      <xdr:colOff>114300</xdr:colOff>
      <xdr:row>75</xdr:row>
      <xdr:rowOff>162114</xdr:rowOff>
    </xdr:to>
    <xdr:cxnSp macro="">
      <xdr:nvCxnSpPr>
        <xdr:cNvPr id="189" name="直線コネクタ 188"/>
        <xdr:cNvCxnSpPr/>
      </xdr:nvCxnSpPr>
      <xdr:spPr>
        <a:xfrm flipV="1">
          <a:off x="1130300" y="13014593"/>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100798</xdr:rowOff>
    </xdr:from>
    <xdr:to>
      <xdr:col>10</xdr:col>
      <xdr:colOff>165100</xdr:colOff>
      <xdr:row>77</xdr:row>
      <xdr:rowOff>30948</xdr:rowOff>
    </xdr:to>
    <xdr:sp macro="" textlink="">
      <xdr:nvSpPr>
        <xdr:cNvPr id="190" name="フローチャート: 判断 189"/>
        <xdr:cNvSpPr/>
      </xdr:nvSpPr>
      <xdr:spPr>
        <a:xfrm>
          <a:off x="1968500" y="1313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22075</xdr:rowOff>
    </xdr:from>
    <xdr:ext cx="599010" cy="259045"/>
    <xdr:sp macro="" textlink="">
      <xdr:nvSpPr>
        <xdr:cNvPr id="191" name="テキスト ボックス 190"/>
        <xdr:cNvSpPr txBox="1"/>
      </xdr:nvSpPr>
      <xdr:spPr>
        <a:xfrm>
          <a:off x="1719795" y="1322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130581</xdr:rowOff>
    </xdr:from>
    <xdr:to>
      <xdr:col>6</xdr:col>
      <xdr:colOff>38100</xdr:colOff>
      <xdr:row>77</xdr:row>
      <xdr:rowOff>60731</xdr:rowOff>
    </xdr:to>
    <xdr:sp macro="" textlink="">
      <xdr:nvSpPr>
        <xdr:cNvPr id="192" name="フローチャート: 判断 191"/>
        <xdr:cNvSpPr/>
      </xdr:nvSpPr>
      <xdr:spPr>
        <a:xfrm>
          <a:off x="1079500" y="131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51858</xdr:rowOff>
    </xdr:from>
    <xdr:ext cx="599010" cy="259045"/>
    <xdr:sp macro="" textlink="">
      <xdr:nvSpPr>
        <xdr:cNvPr id="193" name="テキスト ボックス 192"/>
        <xdr:cNvSpPr txBox="1"/>
      </xdr:nvSpPr>
      <xdr:spPr>
        <a:xfrm>
          <a:off x="830795" y="132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100428</xdr:rowOff>
    </xdr:from>
    <xdr:to>
      <xdr:col>24</xdr:col>
      <xdr:colOff>114300</xdr:colOff>
      <xdr:row>75</xdr:row>
      <xdr:rowOff>30578</xdr:rowOff>
    </xdr:to>
    <xdr:sp macro="" textlink="">
      <xdr:nvSpPr>
        <xdr:cNvPr id="199" name="楕円 198"/>
        <xdr:cNvSpPr/>
      </xdr:nvSpPr>
      <xdr:spPr>
        <a:xfrm>
          <a:off x="4584700" y="1278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123305</xdr:rowOff>
    </xdr:from>
    <xdr:ext cx="599010" cy="259045"/>
    <xdr:sp macro="" textlink="">
      <xdr:nvSpPr>
        <xdr:cNvPr id="200" name="民生費該当値テキスト"/>
        <xdr:cNvSpPr txBox="1"/>
      </xdr:nvSpPr>
      <xdr:spPr>
        <a:xfrm>
          <a:off x="4686300" y="1263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85580</xdr:rowOff>
    </xdr:from>
    <xdr:to>
      <xdr:col>20</xdr:col>
      <xdr:colOff>38100</xdr:colOff>
      <xdr:row>75</xdr:row>
      <xdr:rowOff>15730</xdr:rowOff>
    </xdr:to>
    <xdr:sp macro="" textlink="">
      <xdr:nvSpPr>
        <xdr:cNvPr id="201" name="楕円 200"/>
        <xdr:cNvSpPr/>
      </xdr:nvSpPr>
      <xdr:spPr>
        <a:xfrm>
          <a:off x="3746500" y="127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32257</xdr:rowOff>
    </xdr:from>
    <xdr:ext cx="599010" cy="259045"/>
    <xdr:sp macro="" textlink="">
      <xdr:nvSpPr>
        <xdr:cNvPr id="202" name="テキスト ボックス 201"/>
        <xdr:cNvSpPr txBox="1"/>
      </xdr:nvSpPr>
      <xdr:spPr>
        <a:xfrm>
          <a:off x="3497795" y="125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156479</xdr:rowOff>
    </xdr:from>
    <xdr:to>
      <xdr:col>15</xdr:col>
      <xdr:colOff>101600</xdr:colOff>
      <xdr:row>75</xdr:row>
      <xdr:rowOff>86629</xdr:rowOff>
    </xdr:to>
    <xdr:sp macro="" textlink="">
      <xdr:nvSpPr>
        <xdr:cNvPr id="203" name="楕円 202"/>
        <xdr:cNvSpPr/>
      </xdr:nvSpPr>
      <xdr:spPr>
        <a:xfrm>
          <a:off x="2857500" y="128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103156</xdr:rowOff>
    </xdr:from>
    <xdr:ext cx="599010" cy="259045"/>
    <xdr:sp macro="" textlink="">
      <xdr:nvSpPr>
        <xdr:cNvPr id="204" name="テキスト ボックス 203"/>
        <xdr:cNvSpPr txBox="1"/>
      </xdr:nvSpPr>
      <xdr:spPr>
        <a:xfrm>
          <a:off x="2608795" y="1261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105043</xdr:rowOff>
    </xdr:from>
    <xdr:to>
      <xdr:col>10</xdr:col>
      <xdr:colOff>165100</xdr:colOff>
      <xdr:row>76</xdr:row>
      <xdr:rowOff>35193</xdr:rowOff>
    </xdr:to>
    <xdr:sp macro="" textlink="">
      <xdr:nvSpPr>
        <xdr:cNvPr id="205" name="楕円 204"/>
        <xdr:cNvSpPr/>
      </xdr:nvSpPr>
      <xdr:spPr>
        <a:xfrm>
          <a:off x="1968500" y="1296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51720</xdr:rowOff>
    </xdr:from>
    <xdr:ext cx="599010" cy="259045"/>
    <xdr:sp macro="" textlink="">
      <xdr:nvSpPr>
        <xdr:cNvPr id="206" name="テキスト ボックス 205"/>
        <xdr:cNvSpPr txBox="1"/>
      </xdr:nvSpPr>
      <xdr:spPr>
        <a:xfrm>
          <a:off x="1719795" y="12739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111313</xdr:rowOff>
    </xdr:from>
    <xdr:to>
      <xdr:col>6</xdr:col>
      <xdr:colOff>38100</xdr:colOff>
      <xdr:row>76</xdr:row>
      <xdr:rowOff>41464</xdr:rowOff>
    </xdr:to>
    <xdr:sp macro="" textlink="">
      <xdr:nvSpPr>
        <xdr:cNvPr id="207" name="楕円 206"/>
        <xdr:cNvSpPr/>
      </xdr:nvSpPr>
      <xdr:spPr>
        <a:xfrm>
          <a:off x="1079500" y="129700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57990</xdr:rowOff>
    </xdr:from>
    <xdr:ext cx="599010" cy="259045"/>
    <xdr:sp macro="" textlink="">
      <xdr:nvSpPr>
        <xdr:cNvPr id="208" name="テキスト ボックス 207"/>
        <xdr:cNvSpPr txBox="1"/>
      </xdr:nvSpPr>
      <xdr:spPr>
        <a:xfrm>
          <a:off x="830795" y="1274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45059</xdr:rowOff>
    </xdr:from>
    <xdr:to>
      <xdr:col>24</xdr:col>
      <xdr:colOff>62865</xdr:colOff>
      <xdr:row>98</xdr:row>
      <xdr:rowOff>66548</xdr:rowOff>
    </xdr:to>
    <xdr:cxnSp macro="">
      <xdr:nvCxnSpPr>
        <xdr:cNvPr id="231" name="直線コネクタ 230"/>
        <xdr:cNvCxnSpPr/>
      </xdr:nvCxnSpPr>
      <xdr:spPr>
        <a:xfrm flipV="1">
          <a:off x="4633595" y="15647009"/>
          <a:ext cx="1270" cy="1221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70375</xdr:rowOff>
    </xdr:from>
    <xdr:ext cx="534377" cy="259045"/>
    <xdr:sp macro="" textlink="">
      <xdr:nvSpPr>
        <xdr:cNvPr id="232" name="衛生費最小値テキスト"/>
        <xdr:cNvSpPr txBox="1"/>
      </xdr:nvSpPr>
      <xdr:spPr>
        <a:xfrm>
          <a:off x="4686300" y="1687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66548</xdr:rowOff>
    </xdr:from>
    <xdr:to>
      <xdr:col>24</xdr:col>
      <xdr:colOff>152400</xdr:colOff>
      <xdr:row>98</xdr:row>
      <xdr:rowOff>66548</xdr:rowOff>
    </xdr:to>
    <xdr:cxnSp macro="">
      <xdr:nvCxnSpPr>
        <xdr:cNvPr id="233" name="直線コネクタ 232"/>
        <xdr:cNvCxnSpPr/>
      </xdr:nvCxnSpPr>
      <xdr:spPr>
        <a:xfrm>
          <a:off x="4546600" y="1686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163186</xdr:rowOff>
    </xdr:from>
    <xdr:ext cx="534377" cy="259045"/>
    <xdr:sp macro="" textlink="">
      <xdr:nvSpPr>
        <xdr:cNvPr id="234" name="衛生費最大値テキスト"/>
        <xdr:cNvSpPr txBox="1"/>
      </xdr:nvSpPr>
      <xdr:spPr>
        <a:xfrm>
          <a:off x="4686300" y="154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45059</xdr:rowOff>
    </xdr:from>
    <xdr:to>
      <xdr:col>24</xdr:col>
      <xdr:colOff>152400</xdr:colOff>
      <xdr:row>91</xdr:row>
      <xdr:rowOff>45059</xdr:rowOff>
    </xdr:to>
    <xdr:cxnSp macro="">
      <xdr:nvCxnSpPr>
        <xdr:cNvPr id="235" name="直線コネクタ 234"/>
        <xdr:cNvCxnSpPr/>
      </xdr:nvCxnSpPr>
      <xdr:spPr>
        <a:xfrm>
          <a:off x="4546600" y="15647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15067</xdr:rowOff>
    </xdr:from>
    <xdr:to>
      <xdr:col>24</xdr:col>
      <xdr:colOff>63500</xdr:colOff>
      <xdr:row>98</xdr:row>
      <xdr:rowOff>22726</xdr:rowOff>
    </xdr:to>
    <xdr:cxnSp macro="">
      <xdr:nvCxnSpPr>
        <xdr:cNvPr id="236" name="直線コネクタ 235"/>
        <xdr:cNvCxnSpPr/>
      </xdr:nvCxnSpPr>
      <xdr:spPr>
        <a:xfrm flipV="1">
          <a:off x="3797300" y="16817167"/>
          <a:ext cx="838200" cy="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109743</xdr:rowOff>
    </xdr:from>
    <xdr:ext cx="534377" cy="259045"/>
    <xdr:sp macro="" textlink="">
      <xdr:nvSpPr>
        <xdr:cNvPr id="237" name="衛生費平均値テキスト"/>
        <xdr:cNvSpPr txBox="1"/>
      </xdr:nvSpPr>
      <xdr:spPr>
        <a:xfrm>
          <a:off x="4686300" y="16568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86866</xdr:rowOff>
    </xdr:from>
    <xdr:to>
      <xdr:col>24</xdr:col>
      <xdr:colOff>114300</xdr:colOff>
      <xdr:row>98</xdr:row>
      <xdr:rowOff>17016</xdr:rowOff>
    </xdr:to>
    <xdr:sp macro="" textlink="">
      <xdr:nvSpPr>
        <xdr:cNvPr id="238" name="フローチャート: 判断 237"/>
        <xdr:cNvSpPr/>
      </xdr:nvSpPr>
      <xdr:spPr>
        <a:xfrm>
          <a:off x="4584700" y="1671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5169</xdr:rowOff>
    </xdr:from>
    <xdr:to>
      <xdr:col>19</xdr:col>
      <xdr:colOff>177800</xdr:colOff>
      <xdr:row>98</xdr:row>
      <xdr:rowOff>22726</xdr:rowOff>
    </xdr:to>
    <xdr:cxnSp macro="">
      <xdr:nvCxnSpPr>
        <xdr:cNvPr id="239" name="直線コネクタ 238"/>
        <xdr:cNvCxnSpPr/>
      </xdr:nvCxnSpPr>
      <xdr:spPr>
        <a:xfrm>
          <a:off x="2908300" y="16807269"/>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94959</xdr:rowOff>
    </xdr:from>
    <xdr:to>
      <xdr:col>20</xdr:col>
      <xdr:colOff>38100</xdr:colOff>
      <xdr:row>98</xdr:row>
      <xdr:rowOff>25109</xdr:rowOff>
    </xdr:to>
    <xdr:sp macro="" textlink="">
      <xdr:nvSpPr>
        <xdr:cNvPr id="240" name="フローチャート: 判断 239"/>
        <xdr:cNvSpPr/>
      </xdr:nvSpPr>
      <xdr:spPr>
        <a:xfrm>
          <a:off x="3746500" y="1672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41636</xdr:rowOff>
    </xdr:from>
    <xdr:ext cx="534377" cy="259045"/>
    <xdr:sp macro="" textlink="">
      <xdr:nvSpPr>
        <xdr:cNvPr id="241" name="テキスト ボックス 240"/>
        <xdr:cNvSpPr txBox="1"/>
      </xdr:nvSpPr>
      <xdr:spPr>
        <a:xfrm>
          <a:off x="3530111" y="165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5169</xdr:rowOff>
    </xdr:from>
    <xdr:to>
      <xdr:col>15</xdr:col>
      <xdr:colOff>50800</xdr:colOff>
      <xdr:row>98</xdr:row>
      <xdr:rowOff>21971</xdr:rowOff>
    </xdr:to>
    <xdr:cxnSp macro="">
      <xdr:nvCxnSpPr>
        <xdr:cNvPr id="242" name="直線コネクタ 241"/>
        <xdr:cNvCxnSpPr/>
      </xdr:nvCxnSpPr>
      <xdr:spPr>
        <a:xfrm flipV="1">
          <a:off x="2019300" y="16807269"/>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72579</xdr:rowOff>
    </xdr:from>
    <xdr:to>
      <xdr:col>15</xdr:col>
      <xdr:colOff>101600</xdr:colOff>
      <xdr:row>98</xdr:row>
      <xdr:rowOff>2729</xdr:rowOff>
    </xdr:to>
    <xdr:sp macro="" textlink="">
      <xdr:nvSpPr>
        <xdr:cNvPr id="243" name="フローチャート: 判断 242"/>
        <xdr:cNvSpPr/>
      </xdr:nvSpPr>
      <xdr:spPr>
        <a:xfrm>
          <a:off x="2857500" y="1670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19256</xdr:rowOff>
    </xdr:from>
    <xdr:ext cx="534377" cy="259045"/>
    <xdr:sp macro="" textlink="">
      <xdr:nvSpPr>
        <xdr:cNvPr id="244" name="テキスト ボックス 243"/>
        <xdr:cNvSpPr txBox="1"/>
      </xdr:nvSpPr>
      <xdr:spPr>
        <a:xfrm>
          <a:off x="2641111" y="1647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9855</xdr:rowOff>
    </xdr:from>
    <xdr:to>
      <xdr:col>10</xdr:col>
      <xdr:colOff>114300</xdr:colOff>
      <xdr:row>98</xdr:row>
      <xdr:rowOff>21971</xdr:rowOff>
    </xdr:to>
    <xdr:cxnSp macro="">
      <xdr:nvCxnSpPr>
        <xdr:cNvPr id="245" name="直線コネクタ 244"/>
        <xdr:cNvCxnSpPr/>
      </xdr:nvCxnSpPr>
      <xdr:spPr>
        <a:xfrm>
          <a:off x="1130300" y="16811955"/>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80442</xdr:rowOff>
    </xdr:from>
    <xdr:to>
      <xdr:col>10</xdr:col>
      <xdr:colOff>165100</xdr:colOff>
      <xdr:row>98</xdr:row>
      <xdr:rowOff>10592</xdr:rowOff>
    </xdr:to>
    <xdr:sp macro="" textlink="">
      <xdr:nvSpPr>
        <xdr:cNvPr id="246" name="フローチャート: 判断 245"/>
        <xdr:cNvSpPr/>
      </xdr:nvSpPr>
      <xdr:spPr>
        <a:xfrm>
          <a:off x="1968500" y="167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27119</xdr:rowOff>
    </xdr:from>
    <xdr:ext cx="534377" cy="259045"/>
    <xdr:sp macro="" textlink="">
      <xdr:nvSpPr>
        <xdr:cNvPr id="247" name="テキスト ボックス 246"/>
        <xdr:cNvSpPr txBox="1"/>
      </xdr:nvSpPr>
      <xdr:spPr>
        <a:xfrm>
          <a:off x="1752111" y="1648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58245</xdr:rowOff>
    </xdr:from>
    <xdr:to>
      <xdr:col>6</xdr:col>
      <xdr:colOff>38100</xdr:colOff>
      <xdr:row>97</xdr:row>
      <xdr:rowOff>159845</xdr:rowOff>
    </xdr:to>
    <xdr:sp macro="" textlink="">
      <xdr:nvSpPr>
        <xdr:cNvPr id="248" name="フローチャート: 判断 247"/>
        <xdr:cNvSpPr/>
      </xdr:nvSpPr>
      <xdr:spPr>
        <a:xfrm>
          <a:off x="1079500" y="1668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4922</xdr:rowOff>
    </xdr:from>
    <xdr:ext cx="534377" cy="259045"/>
    <xdr:sp macro="" textlink="">
      <xdr:nvSpPr>
        <xdr:cNvPr id="249" name="テキスト ボックス 248"/>
        <xdr:cNvSpPr txBox="1"/>
      </xdr:nvSpPr>
      <xdr:spPr>
        <a:xfrm>
          <a:off x="863111" y="1646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135717</xdr:rowOff>
    </xdr:from>
    <xdr:to>
      <xdr:col>24</xdr:col>
      <xdr:colOff>114300</xdr:colOff>
      <xdr:row>98</xdr:row>
      <xdr:rowOff>65867</xdr:rowOff>
    </xdr:to>
    <xdr:sp macro="" textlink="">
      <xdr:nvSpPr>
        <xdr:cNvPr id="255" name="楕円 254"/>
        <xdr:cNvSpPr/>
      </xdr:nvSpPr>
      <xdr:spPr>
        <a:xfrm>
          <a:off x="4584700" y="167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65292</xdr:rowOff>
    </xdr:from>
    <xdr:ext cx="534377" cy="259045"/>
    <xdr:sp macro="" textlink="">
      <xdr:nvSpPr>
        <xdr:cNvPr id="256" name="衛生費該当値テキスト"/>
        <xdr:cNvSpPr txBox="1"/>
      </xdr:nvSpPr>
      <xdr:spPr>
        <a:xfrm>
          <a:off x="4686300" y="1669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143376</xdr:rowOff>
    </xdr:from>
    <xdr:to>
      <xdr:col>20</xdr:col>
      <xdr:colOff>38100</xdr:colOff>
      <xdr:row>98</xdr:row>
      <xdr:rowOff>73526</xdr:rowOff>
    </xdr:to>
    <xdr:sp macro="" textlink="">
      <xdr:nvSpPr>
        <xdr:cNvPr id="257" name="楕円 256"/>
        <xdr:cNvSpPr/>
      </xdr:nvSpPr>
      <xdr:spPr>
        <a:xfrm>
          <a:off x="3746500" y="1677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64653</xdr:rowOff>
    </xdr:from>
    <xdr:ext cx="534377" cy="259045"/>
    <xdr:sp macro="" textlink="">
      <xdr:nvSpPr>
        <xdr:cNvPr id="258" name="テキスト ボックス 257"/>
        <xdr:cNvSpPr txBox="1"/>
      </xdr:nvSpPr>
      <xdr:spPr>
        <a:xfrm>
          <a:off x="3530111" y="1686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125819</xdr:rowOff>
    </xdr:from>
    <xdr:to>
      <xdr:col>15</xdr:col>
      <xdr:colOff>101600</xdr:colOff>
      <xdr:row>98</xdr:row>
      <xdr:rowOff>55969</xdr:rowOff>
    </xdr:to>
    <xdr:sp macro="" textlink="">
      <xdr:nvSpPr>
        <xdr:cNvPr id="259" name="楕円 258"/>
        <xdr:cNvSpPr/>
      </xdr:nvSpPr>
      <xdr:spPr>
        <a:xfrm>
          <a:off x="2857500" y="167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47096</xdr:rowOff>
    </xdr:from>
    <xdr:ext cx="534377" cy="259045"/>
    <xdr:sp macro="" textlink="">
      <xdr:nvSpPr>
        <xdr:cNvPr id="260" name="テキスト ボックス 259"/>
        <xdr:cNvSpPr txBox="1"/>
      </xdr:nvSpPr>
      <xdr:spPr>
        <a:xfrm>
          <a:off x="2641111" y="1684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142621</xdr:rowOff>
    </xdr:from>
    <xdr:to>
      <xdr:col>10</xdr:col>
      <xdr:colOff>165100</xdr:colOff>
      <xdr:row>98</xdr:row>
      <xdr:rowOff>72771</xdr:rowOff>
    </xdr:to>
    <xdr:sp macro="" textlink="">
      <xdr:nvSpPr>
        <xdr:cNvPr id="261" name="楕円 260"/>
        <xdr:cNvSpPr/>
      </xdr:nvSpPr>
      <xdr:spPr>
        <a:xfrm>
          <a:off x="1968500" y="1677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63898</xdr:rowOff>
    </xdr:from>
    <xdr:ext cx="534377" cy="259045"/>
    <xdr:sp macro="" textlink="">
      <xdr:nvSpPr>
        <xdr:cNvPr id="262" name="テキスト ボックス 261"/>
        <xdr:cNvSpPr txBox="1"/>
      </xdr:nvSpPr>
      <xdr:spPr>
        <a:xfrm>
          <a:off x="1752111" y="1686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130505</xdr:rowOff>
    </xdr:from>
    <xdr:to>
      <xdr:col>6</xdr:col>
      <xdr:colOff>38100</xdr:colOff>
      <xdr:row>98</xdr:row>
      <xdr:rowOff>60655</xdr:rowOff>
    </xdr:to>
    <xdr:sp macro="" textlink="">
      <xdr:nvSpPr>
        <xdr:cNvPr id="263" name="楕円 262"/>
        <xdr:cNvSpPr/>
      </xdr:nvSpPr>
      <xdr:spPr>
        <a:xfrm>
          <a:off x="1079500" y="167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51782</xdr:rowOff>
    </xdr:from>
    <xdr:ext cx="534377" cy="259045"/>
    <xdr:sp macro="" textlink="">
      <xdr:nvSpPr>
        <xdr:cNvPr id="264" name="テキスト ボックス 263"/>
        <xdr:cNvSpPr txBox="1"/>
      </xdr:nvSpPr>
      <xdr:spPr>
        <a:xfrm>
          <a:off x="863111" y="1685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65176</xdr:rowOff>
    </xdr:from>
    <xdr:to>
      <xdr:col>54</xdr:col>
      <xdr:colOff>189865</xdr:colOff>
      <xdr:row>38</xdr:row>
      <xdr:rowOff>87122</xdr:rowOff>
    </xdr:to>
    <xdr:cxnSp macro="">
      <xdr:nvCxnSpPr>
        <xdr:cNvPr id="286" name="直線コネクタ 285"/>
        <xdr:cNvCxnSpPr/>
      </xdr:nvCxnSpPr>
      <xdr:spPr>
        <a:xfrm flipV="1">
          <a:off x="10475595" y="5208676"/>
          <a:ext cx="1270" cy="139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90949</xdr:rowOff>
    </xdr:from>
    <xdr:ext cx="378565" cy="259045"/>
    <xdr:sp macro="" textlink="">
      <xdr:nvSpPr>
        <xdr:cNvPr id="287" name="労働費最小値テキスト"/>
        <xdr:cNvSpPr txBox="1"/>
      </xdr:nvSpPr>
      <xdr:spPr>
        <a:xfrm>
          <a:off x="10528300" y="6606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87122</xdr:rowOff>
    </xdr:from>
    <xdr:to>
      <xdr:col>55</xdr:col>
      <xdr:colOff>88900</xdr:colOff>
      <xdr:row>38</xdr:row>
      <xdr:rowOff>87122</xdr:rowOff>
    </xdr:to>
    <xdr:cxnSp macro="">
      <xdr:nvCxnSpPr>
        <xdr:cNvPr id="288" name="直線コネクタ 287"/>
        <xdr:cNvCxnSpPr/>
      </xdr:nvCxnSpPr>
      <xdr:spPr>
        <a:xfrm>
          <a:off x="10388600" y="660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11853</xdr:rowOff>
    </xdr:from>
    <xdr:ext cx="469744" cy="259045"/>
    <xdr:sp macro="" textlink="">
      <xdr:nvSpPr>
        <xdr:cNvPr id="289" name="労働費最大値テキスト"/>
        <xdr:cNvSpPr txBox="1"/>
      </xdr:nvSpPr>
      <xdr:spPr>
        <a:xfrm>
          <a:off x="10528300" y="498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65176</xdr:rowOff>
    </xdr:from>
    <xdr:to>
      <xdr:col>55</xdr:col>
      <xdr:colOff>88900</xdr:colOff>
      <xdr:row>30</xdr:row>
      <xdr:rowOff>65176</xdr:rowOff>
    </xdr:to>
    <xdr:cxnSp macro="">
      <xdr:nvCxnSpPr>
        <xdr:cNvPr id="290" name="直線コネクタ 289"/>
        <xdr:cNvCxnSpPr/>
      </xdr:nvCxnSpPr>
      <xdr:spPr>
        <a:xfrm>
          <a:off x="10388600" y="52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36373</xdr:rowOff>
    </xdr:from>
    <xdr:to>
      <xdr:col>55</xdr:col>
      <xdr:colOff>0</xdr:colOff>
      <xdr:row>37</xdr:row>
      <xdr:rowOff>54661</xdr:rowOff>
    </xdr:to>
    <xdr:cxnSp macro="">
      <xdr:nvCxnSpPr>
        <xdr:cNvPr id="291" name="直線コネクタ 290"/>
        <xdr:cNvCxnSpPr/>
      </xdr:nvCxnSpPr>
      <xdr:spPr>
        <a:xfrm>
          <a:off x="9639300" y="6380023"/>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126408</xdr:rowOff>
    </xdr:from>
    <xdr:ext cx="378565" cy="259045"/>
    <xdr:sp macro="" textlink="">
      <xdr:nvSpPr>
        <xdr:cNvPr id="292" name="労働費平均値テキスト"/>
        <xdr:cNvSpPr txBox="1"/>
      </xdr:nvSpPr>
      <xdr:spPr>
        <a:xfrm>
          <a:off x="10528300" y="6127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103531</xdr:rowOff>
    </xdr:from>
    <xdr:to>
      <xdr:col>55</xdr:col>
      <xdr:colOff>50800</xdr:colOff>
      <xdr:row>37</xdr:row>
      <xdr:rowOff>33681</xdr:rowOff>
    </xdr:to>
    <xdr:sp macro="" textlink="">
      <xdr:nvSpPr>
        <xdr:cNvPr id="293" name="フローチャート: 判断 292"/>
        <xdr:cNvSpPr/>
      </xdr:nvSpPr>
      <xdr:spPr>
        <a:xfrm>
          <a:off x="104267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131928</xdr:rowOff>
    </xdr:from>
    <xdr:to>
      <xdr:col>50</xdr:col>
      <xdr:colOff>114300</xdr:colOff>
      <xdr:row>37</xdr:row>
      <xdr:rowOff>36373</xdr:rowOff>
    </xdr:to>
    <xdr:cxnSp macro="">
      <xdr:nvCxnSpPr>
        <xdr:cNvPr id="294" name="直線コネクタ 293"/>
        <xdr:cNvCxnSpPr/>
      </xdr:nvCxnSpPr>
      <xdr:spPr>
        <a:xfrm>
          <a:off x="8750300" y="6304128"/>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88443</xdr:rowOff>
    </xdr:from>
    <xdr:to>
      <xdr:col>50</xdr:col>
      <xdr:colOff>165100</xdr:colOff>
      <xdr:row>37</xdr:row>
      <xdr:rowOff>18593</xdr:rowOff>
    </xdr:to>
    <xdr:sp macro="" textlink="">
      <xdr:nvSpPr>
        <xdr:cNvPr id="295" name="フローチャート: 判断 294"/>
        <xdr:cNvSpPr/>
      </xdr:nvSpPr>
      <xdr:spPr>
        <a:xfrm>
          <a:off x="9588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35120</xdr:rowOff>
    </xdr:from>
    <xdr:ext cx="378565" cy="259045"/>
    <xdr:sp macro="" textlink="">
      <xdr:nvSpPr>
        <xdr:cNvPr id="296" name="テキスト ボックス 295"/>
        <xdr:cNvSpPr txBox="1"/>
      </xdr:nvSpPr>
      <xdr:spPr>
        <a:xfrm>
          <a:off x="9450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131928</xdr:rowOff>
    </xdr:from>
    <xdr:to>
      <xdr:col>45</xdr:col>
      <xdr:colOff>177800</xdr:colOff>
      <xdr:row>37</xdr:row>
      <xdr:rowOff>26314</xdr:rowOff>
    </xdr:to>
    <xdr:cxnSp macro="">
      <xdr:nvCxnSpPr>
        <xdr:cNvPr id="297" name="直線コネクタ 296"/>
        <xdr:cNvCxnSpPr/>
      </xdr:nvCxnSpPr>
      <xdr:spPr>
        <a:xfrm flipV="1">
          <a:off x="7861300" y="6304128"/>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60554</xdr:rowOff>
    </xdr:from>
    <xdr:to>
      <xdr:col>46</xdr:col>
      <xdr:colOff>38100</xdr:colOff>
      <xdr:row>36</xdr:row>
      <xdr:rowOff>162154</xdr:rowOff>
    </xdr:to>
    <xdr:sp macro="" textlink="">
      <xdr:nvSpPr>
        <xdr:cNvPr id="298" name="フローチャート: 判断 297"/>
        <xdr:cNvSpPr/>
      </xdr:nvSpPr>
      <xdr:spPr>
        <a:xfrm>
          <a:off x="8699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7231</xdr:rowOff>
    </xdr:from>
    <xdr:ext cx="378565" cy="259045"/>
    <xdr:sp macro="" textlink="">
      <xdr:nvSpPr>
        <xdr:cNvPr id="299" name="テキスト ボックス 298"/>
        <xdr:cNvSpPr txBox="1"/>
      </xdr:nvSpPr>
      <xdr:spPr>
        <a:xfrm>
          <a:off x="8561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26314</xdr:rowOff>
    </xdr:from>
    <xdr:to>
      <xdr:col>41</xdr:col>
      <xdr:colOff>50800</xdr:colOff>
      <xdr:row>37</xdr:row>
      <xdr:rowOff>67919</xdr:rowOff>
    </xdr:to>
    <xdr:cxnSp macro="">
      <xdr:nvCxnSpPr>
        <xdr:cNvPr id="300" name="直線コネクタ 299"/>
        <xdr:cNvCxnSpPr/>
      </xdr:nvCxnSpPr>
      <xdr:spPr>
        <a:xfrm flipV="1">
          <a:off x="6972300" y="6369964"/>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92558</xdr:rowOff>
    </xdr:from>
    <xdr:to>
      <xdr:col>41</xdr:col>
      <xdr:colOff>101600</xdr:colOff>
      <xdr:row>37</xdr:row>
      <xdr:rowOff>22708</xdr:rowOff>
    </xdr:to>
    <xdr:sp macro="" textlink="">
      <xdr:nvSpPr>
        <xdr:cNvPr id="301" name="フローチャート: 判断 300"/>
        <xdr:cNvSpPr/>
      </xdr:nvSpPr>
      <xdr:spPr>
        <a:xfrm>
          <a:off x="7810500" y="62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39235</xdr:rowOff>
    </xdr:from>
    <xdr:ext cx="378565" cy="259045"/>
    <xdr:sp macro="" textlink="">
      <xdr:nvSpPr>
        <xdr:cNvPr id="302" name="テキスト ボックス 301"/>
        <xdr:cNvSpPr txBox="1"/>
      </xdr:nvSpPr>
      <xdr:spPr>
        <a:xfrm>
          <a:off x="7672017" y="6039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61011</xdr:rowOff>
    </xdr:from>
    <xdr:to>
      <xdr:col>36</xdr:col>
      <xdr:colOff>165100</xdr:colOff>
      <xdr:row>36</xdr:row>
      <xdr:rowOff>162611</xdr:rowOff>
    </xdr:to>
    <xdr:sp macro="" textlink="">
      <xdr:nvSpPr>
        <xdr:cNvPr id="303" name="フローチャート: 判断 302"/>
        <xdr:cNvSpPr/>
      </xdr:nvSpPr>
      <xdr:spPr>
        <a:xfrm>
          <a:off x="6921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7688</xdr:rowOff>
    </xdr:from>
    <xdr:ext cx="378565" cy="259045"/>
    <xdr:sp macro="" textlink="">
      <xdr:nvSpPr>
        <xdr:cNvPr id="304" name="テキスト ボックス 303"/>
        <xdr:cNvSpPr txBox="1"/>
      </xdr:nvSpPr>
      <xdr:spPr>
        <a:xfrm>
          <a:off x="6783017" y="6008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3861</xdr:rowOff>
    </xdr:from>
    <xdr:to>
      <xdr:col>55</xdr:col>
      <xdr:colOff>50800</xdr:colOff>
      <xdr:row>37</xdr:row>
      <xdr:rowOff>105461</xdr:rowOff>
    </xdr:to>
    <xdr:sp macro="" textlink="">
      <xdr:nvSpPr>
        <xdr:cNvPr id="310" name="楕円 309"/>
        <xdr:cNvSpPr/>
      </xdr:nvSpPr>
      <xdr:spPr>
        <a:xfrm>
          <a:off x="10426700" y="63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153738</xdr:rowOff>
    </xdr:from>
    <xdr:ext cx="378565" cy="259045"/>
    <xdr:sp macro="" textlink="">
      <xdr:nvSpPr>
        <xdr:cNvPr id="311" name="労働費該当値テキスト"/>
        <xdr:cNvSpPr txBox="1"/>
      </xdr:nvSpPr>
      <xdr:spPr>
        <a:xfrm>
          <a:off x="10528300" y="63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157023</xdr:rowOff>
    </xdr:from>
    <xdr:to>
      <xdr:col>50</xdr:col>
      <xdr:colOff>165100</xdr:colOff>
      <xdr:row>37</xdr:row>
      <xdr:rowOff>87173</xdr:rowOff>
    </xdr:to>
    <xdr:sp macro="" textlink="">
      <xdr:nvSpPr>
        <xdr:cNvPr id="312" name="楕円 311"/>
        <xdr:cNvSpPr/>
      </xdr:nvSpPr>
      <xdr:spPr>
        <a:xfrm>
          <a:off x="9588500" y="63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78300</xdr:rowOff>
    </xdr:from>
    <xdr:ext cx="378565" cy="259045"/>
    <xdr:sp macro="" textlink="">
      <xdr:nvSpPr>
        <xdr:cNvPr id="313" name="テキスト ボックス 312"/>
        <xdr:cNvSpPr txBox="1"/>
      </xdr:nvSpPr>
      <xdr:spPr>
        <a:xfrm>
          <a:off x="9450017" y="6421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81128</xdr:rowOff>
    </xdr:from>
    <xdr:to>
      <xdr:col>46</xdr:col>
      <xdr:colOff>38100</xdr:colOff>
      <xdr:row>37</xdr:row>
      <xdr:rowOff>11278</xdr:rowOff>
    </xdr:to>
    <xdr:sp macro="" textlink="">
      <xdr:nvSpPr>
        <xdr:cNvPr id="314" name="楕円 313"/>
        <xdr:cNvSpPr/>
      </xdr:nvSpPr>
      <xdr:spPr>
        <a:xfrm>
          <a:off x="8699500" y="62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2405</xdr:rowOff>
    </xdr:from>
    <xdr:ext cx="378565" cy="259045"/>
    <xdr:sp macro="" textlink="">
      <xdr:nvSpPr>
        <xdr:cNvPr id="315" name="テキスト ボックス 314"/>
        <xdr:cNvSpPr txBox="1"/>
      </xdr:nvSpPr>
      <xdr:spPr>
        <a:xfrm>
          <a:off x="8561017" y="63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146964</xdr:rowOff>
    </xdr:from>
    <xdr:to>
      <xdr:col>41</xdr:col>
      <xdr:colOff>101600</xdr:colOff>
      <xdr:row>37</xdr:row>
      <xdr:rowOff>77114</xdr:rowOff>
    </xdr:to>
    <xdr:sp macro="" textlink="">
      <xdr:nvSpPr>
        <xdr:cNvPr id="316" name="楕円 315"/>
        <xdr:cNvSpPr/>
      </xdr:nvSpPr>
      <xdr:spPr>
        <a:xfrm>
          <a:off x="7810500" y="63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68241</xdr:rowOff>
    </xdr:from>
    <xdr:ext cx="378565" cy="259045"/>
    <xdr:sp macro="" textlink="">
      <xdr:nvSpPr>
        <xdr:cNvPr id="317" name="テキスト ボックス 316"/>
        <xdr:cNvSpPr txBox="1"/>
      </xdr:nvSpPr>
      <xdr:spPr>
        <a:xfrm>
          <a:off x="7672017" y="6411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17119</xdr:rowOff>
    </xdr:from>
    <xdr:to>
      <xdr:col>36</xdr:col>
      <xdr:colOff>165100</xdr:colOff>
      <xdr:row>37</xdr:row>
      <xdr:rowOff>118719</xdr:rowOff>
    </xdr:to>
    <xdr:sp macro="" textlink="">
      <xdr:nvSpPr>
        <xdr:cNvPr id="318" name="楕円 317"/>
        <xdr:cNvSpPr/>
      </xdr:nvSpPr>
      <xdr:spPr>
        <a:xfrm>
          <a:off x="6921500" y="63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109846</xdr:rowOff>
    </xdr:from>
    <xdr:ext cx="378565" cy="259045"/>
    <xdr:sp macro="" textlink="">
      <xdr:nvSpPr>
        <xdr:cNvPr id="319" name="テキスト ボックス 318"/>
        <xdr:cNvSpPr txBox="1"/>
      </xdr:nvSpPr>
      <xdr:spPr>
        <a:xfrm>
          <a:off x="6783017" y="64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3" name="テキスト ボックス 332"/>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5" name="テキスト ボックス 334"/>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7" name="テキスト ボックス 336"/>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9" name="テキスト ボックス 338"/>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15342</xdr:rowOff>
    </xdr:from>
    <xdr:to>
      <xdr:col>54</xdr:col>
      <xdr:colOff>189865</xdr:colOff>
      <xdr:row>58</xdr:row>
      <xdr:rowOff>139700</xdr:rowOff>
    </xdr:to>
    <xdr:cxnSp macro="">
      <xdr:nvCxnSpPr>
        <xdr:cNvPr id="341" name="直線コネクタ 340"/>
        <xdr:cNvCxnSpPr/>
      </xdr:nvCxnSpPr>
      <xdr:spPr>
        <a:xfrm flipV="1">
          <a:off x="10475595" y="8930742"/>
          <a:ext cx="127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2"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3" name="直線コネクタ 342"/>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133469</xdr:rowOff>
    </xdr:from>
    <xdr:ext cx="469744" cy="259045"/>
    <xdr:sp macro="" textlink="">
      <xdr:nvSpPr>
        <xdr:cNvPr id="344" name="農林水産業費最大値テキスト"/>
        <xdr:cNvSpPr txBox="1"/>
      </xdr:nvSpPr>
      <xdr:spPr>
        <a:xfrm>
          <a:off x="10528300" y="870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15342</xdr:rowOff>
    </xdr:from>
    <xdr:to>
      <xdr:col>55</xdr:col>
      <xdr:colOff>88900</xdr:colOff>
      <xdr:row>52</xdr:row>
      <xdr:rowOff>15342</xdr:rowOff>
    </xdr:to>
    <xdr:cxnSp macro="">
      <xdr:nvCxnSpPr>
        <xdr:cNvPr id="345" name="直線コネクタ 344"/>
        <xdr:cNvCxnSpPr/>
      </xdr:nvCxnSpPr>
      <xdr:spPr>
        <a:xfrm>
          <a:off x="10388600" y="893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6" name="直線コネクタ 345"/>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144239</xdr:rowOff>
    </xdr:from>
    <xdr:ext cx="378565" cy="259045"/>
    <xdr:sp macro="" textlink="">
      <xdr:nvSpPr>
        <xdr:cNvPr id="347" name="農林水産業費平均値テキスト"/>
        <xdr:cNvSpPr txBox="1"/>
      </xdr:nvSpPr>
      <xdr:spPr>
        <a:xfrm>
          <a:off x="10528300" y="9745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121362</xdr:rowOff>
    </xdr:from>
    <xdr:to>
      <xdr:col>55</xdr:col>
      <xdr:colOff>50800</xdr:colOff>
      <xdr:row>58</xdr:row>
      <xdr:rowOff>51512</xdr:rowOff>
    </xdr:to>
    <xdr:sp macro="" textlink="">
      <xdr:nvSpPr>
        <xdr:cNvPr id="348" name="フローチャート: 判断 347"/>
        <xdr:cNvSpPr/>
      </xdr:nvSpPr>
      <xdr:spPr>
        <a:xfrm>
          <a:off x="104267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9" name="直線コネクタ 348"/>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20777</xdr:rowOff>
    </xdr:from>
    <xdr:to>
      <xdr:col>50</xdr:col>
      <xdr:colOff>165100</xdr:colOff>
      <xdr:row>58</xdr:row>
      <xdr:rowOff>122377</xdr:rowOff>
    </xdr:to>
    <xdr:sp macro="" textlink="">
      <xdr:nvSpPr>
        <xdr:cNvPr id="350" name="フローチャート: 判断 349"/>
        <xdr:cNvSpPr/>
      </xdr:nvSpPr>
      <xdr:spPr>
        <a:xfrm>
          <a:off x="9588500" y="996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138904</xdr:rowOff>
    </xdr:from>
    <xdr:ext cx="378565" cy="259045"/>
    <xdr:sp macro="" textlink="">
      <xdr:nvSpPr>
        <xdr:cNvPr id="351" name="テキスト ボックス 350"/>
        <xdr:cNvSpPr txBox="1"/>
      </xdr:nvSpPr>
      <xdr:spPr>
        <a:xfrm>
          <a:off x="9450017" y="9740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2" name="直線コネクタ 351"/>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33579</xdr:rowOff>
    </xdr:from>
    <xdr:to>
      <xdr:col>46</xdr:col>
      <xdr:colOff>38100</xdr:colOff>
      <xdr:row>58</xdr:row>
      <xdr:rowOff>135179</xdr:rowOff>
    </xdr:to>
    <xdr:sp macro="" textlink="">
      <xdr:nvSpPr>
        <xdr:cNvPr id="353" name="フローチャート: 判断 352"/>
        <xdr:cNvSpPr/>
      </xdr:nvSpPr>
      <xdr:spPr>
        <a:xfrm>
          <a:off x="8699500" y="997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151706</xdr:rowOff>
    </xdr:from>
    <xdr:ext cx="378565" cy="259045"/>
    <xdr:sp macro="" textlink="">
      <xdr:nvSpPr>
        <xdr:cNvPr id="354" name="テキスト ボックス 353"/>
        <xdr:cNvSpPr txBox="1"/>
      </xdr:nvSpPr>
      <xdr:spPr>
        <a:xfrm>
          <a:off x="8561017" y="9752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5" name="直線コネクタ 354"/>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34951</xdr:rowOff>
    </xdr:from>
    <xdr:to>
      <xdr:col>41</xdr:col>
      <xdr:colOff>101600</xdr:colOff>
      <xdr:row>58</xdr:row>
      <xdr:rowOff>136551</xdr:rowOff>
    </xdr:to>
    <xdr:sp macro="" textlink="">
      <xdr:nvSpPr>
        <xdr:cNvPr id="356" name="フローチャート: 判断 355"/>
        <xdr:cNvSpPr/>
      </xdr:nvSpPr>
      <xdr:spPr>
        <a:xfrm>
          <a:off x="7810500" y="997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153078</xdr:rowOff>
    </xdr:from>
    <xdr:ext cx="378565" cy="259045"/>
    <xdr:sp macro="" textlink="">
      <xdr:nvSpPr>
        <xdr:cNvPr id="357" name="テキスト ボックス 356"/>
        <xdr:cNvSpPr txBox="1"/>
      </xdr:nvSpPr>
      <xdr:spPr>
        <a:xfrm>
          <a:off x="7672017" y="9754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32207</xdr:rowOff>
    </xdr:from>
    <xdr:to>
      <xdr:col>36</xdr:col>
      <xdr:colOff>165100</xdr:colOff>
      <xdr:row>58</xdr:row>
      <xdr:rowOff>133807</xdr:rowOff>
    </xdr:to>
    <xdr:sp macro="" textlink="">
      <xdr:nvSpPr>
        <xdr:cNvPr id="358" name="フローチャート: 判断 357"/>
        <xdr:cNvSpPr/>
      </xdr:nvSpPr>
      <xdr:spPr>
        <a:xfrm>
          <a:off x="6921500" y="997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150334</xdr:rowOff>
    </xdr:from>
    <xdr:ext cx="378565" cy="259045"/>
    <xdr:sp macro="" textlink="">
      <xdr:nvSpPr>
        <xdr:cNvPr id="359" name="テキスト ボックス 358"/>
        <xdr:cNvSpPr txBox="1"/>
      </xdr:nvSpPr>
      <xdr:spPr>
        <a:xfrm>
          <a:off x="6783017" y="9751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5" name="楕円 364"/>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6"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7" name="楕円 366"/>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8" name="テキスト ボックス 367"/>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9" name="楕円 368"/>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0" name="テキスト ボックス 369"/>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1" name="楕円 370"/>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2" name="テキスト ボックス 371"/>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3" name="楕円 372"/>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4" name="テキスト ボックス 373"/>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40625</xdr:rowOff>
    </xdr:from>
    <xdr:to>
      <xdr:col>54</xdr:col>
      <xdr:colOff>189865</xdr:colOff>
      <xdr:row>78</xdr:row>
      <xdr:rowOff>65084</xdr:rowOff>
    </xdr:to>
    <xdr:cxnSp macro="">
      <xdr:nvCxnSpPr>
        <xdr:cNvPr id="396" name="直線コネクタ 395"/>
        <xdr:cNvCxnSpPr/>
      </xdr:nvCxnSpPr>
      <xdr:spPr>
        <a:xfrm flipV="1">
          <a:off x="10475595" y="12213575"/>
          <a:ext cx="1270" cy="122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68911</xdr:rowOff>
    </xdr:from>
    <xdr:ext cx="469744" cy="259045"/>
    <xdr:sp macro="" textlink="">
      <xdr:nvSpPr>
        <xdr:cNvPr id="397" name="商工費最小値テキスト"/>
        <xdr:cNvSpPr txBox="1"/>
      </xdr:nvSpPr>
      <xdr:spPr>
        <a:xfrm>
          <a:off x="10528300" y="134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65084</xdr:rowOff>
    </xdr:from>
    <xdr:to>
      <xdr:col>55</xdr:col>
      <xdr:colOff>88900</xdr:colOff>
      <xdr:row>78</xdr:row>
      <xdr:rowOff>65084</xdr:rowOff>
    </xdr:to>
    <xdr:cxnSp macro="">
      <xdr:nvCxnSpPr>
        <xdr:cNvPr id="398" name="直線コネクタ 397"/>
        <xdr:cNvCxnSpPr/>
      </xdr:nvCxnSpPr>
      <xdr:spPr>
        <a:xfrm>
          <a:off x="10388600" y="1343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158752</xdr:rowOff>
    </xdr:from>
    <xdr:ext cx="534377" cy="259045"/>
    <xdr:sp macro="" textlink="">
      <xdr:nvSpPr>
        <xdr:cNvPr id="399" name="商工費最大値テキスト"/>
        <xdr:cNvSpPr txBox="1"/>
      </xdr:nvSpPr>
      <xdr:spPr>
        <a:xfrm>
          <a:off x="10528300" y="1198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40625</xdr:rowOff>
    </xdr:from>
    <xdr:to>
      <xdr:col>55</xdr:col>
      <xdr:colOff>88900</xdr:colOff>
      <xdr:row>71</xdr:row>
      <xdr:rowOff>40625</xdr:rowOff>
    </xdr:to>
    <xdr:cxnSp macro="">
      <xdr:nvCxnSpPr>
        <xdr:cNvPr id="400" name="直線コネクタ 399"/>
        <xdr:cNvCxnSpPr/>
      </xdr:nvCxnSpPr>
      <xdr:spPr>
        <a:xfrm>
          <a:off x="10388600" y="1221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126304</xdr:rowOff>
    </xdr:from>
    <xdr:to>
      <xdr:col>55</xdr:col>
      <xdr:colOff>0</xdr:colOff>
      <xdr:row>76</xdr:row>
      <xdr:rowOff>136409</xdr:rowOff>
    </xdr:to>
    <xdr:cxnSp macro="">
      <xdr:nvCxnSpPr>
        <xdr:cNvPr id="401" name="直線コネクタ 400"/>
        <xdr:cNvCxnSpPr/>
      </xdr:nvCxnSpPr>
      <xdr:spPr>
        <a:xfrm>
          <a:off x="9639300" y="13156504"/>
          <a:ext cx="8382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123105</xdr:rowOff>
    </xdr:from>
    <xdr:ext cx="469744" cy="259045"/>
    <xdr:sp macro="" textlink="">
      <xdr:nvSpPr>
        <xdr:cNvPr id="402" name="商工費平均値テキスト"/>
        <xdr:cNvSpPr txBox="1"/>
      </xdr:nvSpPr>
      <xdr:spPr>
        <a:xfrm>
          <a:off x="10528300" y="1315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3" name="フローチャート: 判断 402"/>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126304</xdr:rowOff>
    </xdr:from>
    <xdr:to>
      <xdr:col>50</xdr:col>
      <xdr:colOff>114300</xdr:colOff>
      <xdr:row>76</xdr:row>
      <xdr:rowOff>129412</xdr:rowOff>
    </xdr:to>
    <xdr:cxnSp macro="">
      <xdr:nvCxnSpPr>
        <xdr:cNvPr id="404" name="直線コネクタ 403"/>
        <xdr:cNvCxnSpPr/>
      </xdr:nvCxnSpPr>
      <xdr:spPr>
        <a:xfrm flipV="1">
          <a:off x="8750300" y="13156504"/>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59548</xdr:rowOff>
    </xdr:from>
    <xdr:to>
      <xdr:col>50</xdr:col>
      <xdr:colOff>165100</xdr:colOff>
      <xdr:row>77</xdr:row>
      <xdr:rowOff>161148</xdr:rowOff>
    </xdr:to>
    <xdr:sp macro="" textlink="">
      <xdr:nvSpPr>
        <xdr:cNvPr id="405" name="フローチャート: 判断 404"/>
        <xdr:cNvSpPr/>
      </xdr:nvSpPr>
      <xdr:spPr>
        <a:xfrm>
          <a:off x="9588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152275</xdr:rowOff>
    </xdr:from>
    <xdr:ext cx="469744" cy="259045"/>
    <xdr:sp macro="" textlink="">
      <xdr:nvSpPr>
        <xdr:cNvPr id="406" name="テキスト ボックス 405"/>
        <xdr:cNvSpPr txBox="1"/>
      </xdr:nvSpPr>
      <xdr:spPr>
        <a:xfrm>
          <a:off x="9404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111536</xdr:rowOff>
    </xdr:from>
    <xdr:to>
      <xdr:col>45</xdr:col>
      <xdr:colOff>177800</xdr:colOff>
      <xdr:row>76</xdr:row>
      <xdr:rowOff>129412</xdr:rowOff>
    </xdr:to>
    <xdr:cxnSp macro="">
      <xdr:nvCxnSpPr>
        <xdr:cNvPr id="407" name="直線コネクタ 406"/>
        <xdr:cNvCxnSpPr/>
      </xdr:nvCxnSpPr>
      <xdr:spPr>
        <a:xfrm>
          <a:off x="7861300" y="13141736"/>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55479</xdr:rowOff>
    </xdr:from>
    <xdr:to>
      <xdr:col>46</xdr:col>
      <xdr:colOff>38100</xdr:colOff>
      <xdr:row>77</xdr:row>
      <xdr:rowOff>157079</xdr:rowOff>
    </xdr:to>
    <xdr:sp macro="" textlink="">
      <xdr:nvSpPr>
        <xdr:cNvPr id="408" name="フローチャート: 判断 407"/>
        <xdr:cNvSpPr/>
      </xdr:nvSpPr>
      <xdr:spPr>
        <a:xfrm>
          <a:off x="8699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148206</xdr:rowOff>
    </xdr:from>
    <xdr:ext cx="469744" cy="259045"/>
    <xdr:sp macro="" textlink="">
      <xdr:nvSpPr>
        <xdr:cNvPr id="409" name="テキスト ボックス 408"/>
        <xdr:cNvSpPr txBox="1"/>
      </xdr:nvSpPr>
      <xdr:spPr>
        <a:xfrm>
          <a:off x="8515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104862</xdr:rowOff>
    </xdr:from>
    <xdr:to>
      <xdr:col>41</xdr:col>
      <xdr:colOff>50800</xdr:colOff>
      <xdr:row>76</xdr:row>
      <xdr:rowOff>111536</xdr:rowOff>
    </xdr:to>
    <xdr:cxnSp macro="">
      <xdr:nvCxnSpPr>
        <xdr:cNvPr id="410" name="直線コネクタ 409"/>
        <xdr:cNvCxnSpPr/>
      </xdr:nvCxnSpPr>
      <xdr:spPr>
        <a:xfrm>
          <a:off x="6972300" y="13135062"/>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36230</xdr:rowOff>
    </xdr:from>
    <xdr:to>
      <xdr:col>41</xdr:col>
      <xdr:colOff>101600</xdr:colOff>
      <xdr:row>77</xdr:row>
      <xdr:rowOff>137830</xdr:rowOff>
    </xdr:to>
    <xdr:sp macro="" textlink="">
      <xdr:nvSpPr>
        <xdr:cNvPr id="411" name="フローチャート: 判断 410"/>
        <xdr:cNvSpPr/>
      </xdr:nvSpPr>
      <xdr:spPr>
        <a:xfrm>
          <a:off x="7810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128957</xdr:rowOff>
    </xdr:from>
    <xdr:ext cx="469744" cy="259045"/>
    <xdr:sp macro="" textlink="">
      <xdr:nvSpPr>
        <xdr:cNvPr id="412" name="テキスト ボックス 411"/>
        <xdr:cNvSpPr txBox="1"/>
      </xdr:nvSpPr>
      <xdr:spPr>
        <a:xfrm>
          <a:off x="7626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49764</xdr:rowOff>
    </xdr:from>
    <xdr:to>
      <xdr:col>36</xdr:col>
      <xdr:colOff>165100</xdr:colOff>
      <xdr:row>77</xdr:row>
      <xdr:rowOff>151364</xdr:rowOff>
    </xdr:to>
    <xdr:sp macro="" textlink="">
      <xdr:nvSpPr>
        <xdr:cNvPr id="413" name="フローチャート: 判断 412"/>
        <xdr:cNvSpPr/>
      </xdr:nvSpPr>
      <xdr:spPr>
        <a:xfrm>
          <a:off x="6921500" y="132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142491</xdr:rowOff>
    </xdr:from>
    <xdr:ext cx="469744" cy="259045"/>
    <xdr:sp macro="" textlink="">
      <xdr:nvSpPr>
        <xdr:cNvPr id="414" name="テキスト ボックス 413"/>
        <xdr:cNvSpPr txBox="1"/>
      </xdr:nvSpPr>
      <xdr:spPr>
        <a:xfrm>
          <a:off x="6737428" y="1334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85609</xdr:rowOff>
    </xdr:from>
    <xdr:to>
      <xdr:col>55</xdr:col>
      <xdr:colOff>50800</xdr:colOff>
      <xdr:row>77</xdr:row>
      <xdr:rowOff>15759</xdr:rowOff>
    </xdr:to>
    <xdr:sp macro="" textlink="">
      <xdr:nvSpPr>
        <xdr:cNvPr id="420" name="楕円 419"/>
        <xdr:cNvSpPr/>
      </xdr:nvSpPr>
      <xdr:spPr>
        <a:xfrm>
          <a:off x="10426700" y="1311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108485</xdr:rowOff>
    </xdr:from>
    <xdr:ext cx="469744" cy="259045"/>
    <xdr:sp macro="" textlink="">
      <xdr:nvSpPr>
        <xdr:cNvPr id="421" name="商工費該当値テキスト"/>
        <xdr:cNvSpPr txBox="1"/>
      </xdr:nvSpPr>
      <xdr:spPr>
        <a:xfrm>
          <a:off x="10528300" y="129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75504</xdr:rowOff>
    </xdr:from>
    <xdr:to>
      <xdr:col>50</xdr:col>
      <xdr:colOff>165100</xdr:colOff>
      <xdr:row>77</xdr:row>
      <xdr:rowOff>5654</xdr:rowOff>
    </xdr:to>
    <xdr:sp macro="" textlink="">
      <xdr:nvSpPr>
        <xdr:cNvPr id="422" name="楕円 421"/>
        <xdr:cNvSpPr/>
      </xdr:nvSpPr>
      <xdr:spPr>
        <a:xfrm>
          <a:off x="9588500" y="131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22181</xdr:rowOff>
    </xdr:from>
    <xdr:ext cx="469744" cy="259045"/>
    <xdr:sp macro="" textlink="">
      <xdr:nvSpPr>
        <xdr:cNvPr id="423" name="テキスト ボックス 422"/>
        <xdr:cNvSpPr txBox="1"/>
      </xdr:nvSpPr>
      <xdr:spPr>
        <a:xfrm>
          <a:off x="9404428" y="1288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78612</xdr:rowOff>
    </xdr:from>
    <xdr:to>
      <xdr:col>46</xdr:col>
      <xdr:colOff>38100</xdr:colOff>
      <xdr:row>77</xdr:row>
      <xdr:rowOff>8762</xdr:rowOff>
    </xdr:to>
    <xdr:sp macro="" textlink="">
      <xdr:nvSpPr>
        <xdr:cNvPr id="424" name="楕円 423"/>
        <xdr:cNvSpPr/>
      </xdr:nvSpPr>
      <xdr:spPr>
        <a:xfrm>
          <a:off x="86995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25290</xdr:rowOff>
    </xdr:from>
    <xdr:ext cx="469744" cy="259045"/>
    <xdr:sp macro="" textlink="">
      <xdr:nvSpPr>
        <xdr:cNvPr id="425" name="テキスト ボックス 424"/>
        <xdr:cNvSpPr txBox="1"/>
      </xdr:nvSpPr>
      <xdr:spPr>
        <a:xfrm>
          <a:off x="8515428" y="1288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60736</xdr:rowOff>
    </xdr:from>
    <xdr:to>
      <xdr:col>41</xdr:col>
      <xdr:colOff>101600</xdr:colOff>
      <xdr:row>76</xdr:row>
      <xdr:rowOff>162336</xdr:rowOff>
    </xdr:to>
    <xdr:sp macro="" textlink="">
      <xdr:nvSpPr>
        <xdr:cNvPr id="426" name="楕円 425"/>
        <xdr:cNvSpPr/>
      </xdr:nvSpPr>
      <xdr:spPr>
        <a:xfrm>
          <a:off x="7810500" y="130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7414</xdr:rowOff>
    </xdr:from>
    <xdr:ext cx="469744" cy="259045"/>
    <xdr:sp macro="" textlink="">
      <xdr:nvSpPr>
        <xdr:cNvPr id="427" name="テキスト ボックス 426"/>
        <xdr:cNvSpPr txBox="1"/>
      </xdr:nvSpPr>
      <xdr:spPr>
        <a:xfrm>
          <a:off x="7626428" y="1286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54062</xdr:rowOff>
    </xdr:from>
    <xdr:to>
      <xdr:col>36</xdr:col>
      <xdr:colOff>165100</xdr:colOff>
      <xdr:row>76</xdr:row>
      <xdr:rowOff>155662</xdr:rowOff>
    </xdr:to>
    <xdr:sp macro="" textlink="">
      <xdr:nvSpPr>
        <xdr:cNvPr id="428" name="楕円 427"/>
        <xdr:cNvSpPr/>
      </xdr:nvSpPr>
      <xdr:spPr>
        <a:xfrm>
          <a:off x="6921500" y="130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738</xdr:rowOff>
    </xdr:from>
    <xdr:ext cx="469744" cy="259045"/>
    <xdr:sp macro="" textlink="">
      <xdr:nvSpPr>
        <xdr:cNvPr id="429" name="テキスト ボックス 428"/>
        <xdr:cNvSpPr txBox="1"/>
      </xdr:nvSpPr>
      <xdr:spPr>
        <a:xfrm>
          <a:off x="6737428" y="1285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130530</xdr:rowOff>
    </xdr:from>
    <xdr:to>
      <xdr:col>54</xdr:col>
      <xdr:colOff>189865</xdr:colOff>
      <xdr:row>97</xdr:row>
      <xdr:rowOff>167627</xdr:rowOff>
    </xdr:to>
    <xdr:cxnSp macro="">
      <xdr:nvCxnSpPr>
        <xdr:cNvPr id="453" name="直線コネクタ 452"/>
        <xdr:cNvCxnSpPr/>
      </xdr:nvCxnSpPr>
      <xdr:spPr>
        <a:xfrm flipV="1">
          <a:off x="10475595" y="15389580"/>
          <a:ext cx="1270" cy="1408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xdr:rowOff>
    </xdr:from>
    <xdr:ext cx="534377" cy="259045"/>
    <xdr:sp macro="" textlink="">
      <xdr:nvSpPr>
        <xdr:cNvPr id="454" name="土木費最小値テキスト"/>
        <xdr:cNvSpPr txBox="1"/>
      </xdr:nvSpPr>
      <xdr:spPr>
        <a:xfrm>
          <a:off x="10528300" y="1680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167627</xdr:rowOff>
    </xdr:from>
    <xdr:to>
      <xdr:col>55</xdr:col>
      <xdr:colOff>88900</xdr:colOff>
      <xdr:row>97</xdr:row>
      <xdr:rowOff>167627</xdr:rowOff>
    </xdr:to>
    <xdr:cxnSp macro="">
      <xdr:nvCxnSpPr>
        <xdr:cNvPr id="455" name="直線コネクタ 454"/>
        <xdr:cNvCxnSpPr/>
      </xdr:nvCxnSpPr>
      <xdr:spPr>
        <a:xfrm>
          <a:off x="10388600" y="1679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77207</xdr:rowOff>
    </xdr:from>
    <xdr:ext cx="599010" cy="259045"/>
    <xdr:sp macro="" textlink="">
      <xdr:nvSpPr>
        <xdr:cNvPr id="456" name="土木費最大値テキスト"/>
        <xdr:cNvSpPr txBox="1"/>
      </xdr:nvSpPr>
      <xdr:spPr>
        <a:xfrm>
          <a:off x="10528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130530</xdr:rowOff>
    </xdr:from>
    <xdr:to>
      <xdr:col>55</xdr:col>
      <xdr:colOff>88900</xdr:colOff>
      <xdr:row>89</xdr:row>
      <xdr:rowOff>130530</xdr:rowOff>
    </xdr:to>
    <xdr:cxnSp macro="">
      <xdr:nvCxnSpPr>
        <xdr:cNvPr id="457" name="直線コネクタ 456"/>
        <xdr:cNvCxnSpPr/>
      </xdr:nvCxnSpPr>
      <xdr:spPr>
        <a:xfrm>
          <a:off x="10388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47295</xdr:rowOff>
    </xdr:from>
    <xdr:to>
      <xdr:col>55</xdr:col>
      <xdr:colOff>0</xdr:colOff>
      <xdr:row>97</xdr:row>
      <xdr:rowOff>58916</xdr:rowOff>
    </xdr:to>
    <xdr:cxnSp macro="">
      <xdr:nvCxnSpPr>
        <xdr:cNvPr id="458" name="直線コネクタ 457"/>
        <xdr:cNvCxnSpPr/>
      </xdr:nvCxnSpPr>
      <xdr:spPr>
        <a:xfrm>
          <a:off x="9639300" y="16677945"/>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98062</xdr:rowOff>
    </xdr:from>
    <xdr:ext cx="534377" cy="259045"/>
    <xdr:sp macro="" textlink="">
      <xdr:nvSpPr>
        <xdr:cNvPr id="459" name="土木費平均値テキスト"/>
        <xdr:cNvSpPr txBox="1"/>
      </xdr:nvSpPr>
      <xdr:spPr>
        <a:xfrm>
          <a:off x="10528300" y="16385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75185</xdr:rowOff>
    </xdr:from>
    <xdr:to>
      <xdr:col>55</xdr:col>
      <xdr:colOff>50800</xdr:colOff>
      <xdr:row>97</xdr:row>
      <xdr:rowOff>5335</xdr:rowOff>
    </xdr:to>
    <xdr:sp macro="" textlink="">
      <xdr:nvSpPr>
        <xdr:cNvPr id="460" name="フローチャート: 判断 459"/>
        <xdr:cNvSpPr/>
      </xdr:nvSpPr>
      <xdr:spPr>
        <a:xfrm>
          <a:off x="104267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170371</xdr:rowOff>
    </xdr:from>
    <xdr:to>
      <xdr:col>50</xdr:col>
      <xdr:colOff>114300</xdr:colOff>
      <xdr:row>97</xdr:row>
      <xdr:rowOff>47295</xdr:rowOff>
    </xdr:to>
    <xdr:cxnSp macro="">
      <xdr:nvCxnSpPr>
        <xdr:cNvPr id="461" name="直線コネクタ 460"/>
        <xdr:cNvCxnSpPr/>
      </xdr:nvCxnSpPr>
      <xdr:spPr>
        <a:xfrm>
          <a:off x="8750300" y="16458121"/>
          <a:ext cx="889000" cy="2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68504</xdr:rowOff>
    </xdr:from>
    <xdr:to>
      <xdr:col>50</xdr:col>
      <xdr:colOff>165100</xdr:colOff>
      <xdr:row>96</xdr:row>
      <xdr:rowOff>170104</xdr:rowOff>
    </xdr:to>
    <xdr:sp macro="" textlink="">
      <xdr:nvSpPr>
        <xdr:cNvPr id="462" name="フローチャート: 判断 461"/>
        <xdr:cNvSpPr/>
      </xdr:nvSpPr>
      <xdr:spPr>
        <a:xfrm>
          <a:off x="9588500" y="165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15181</xdr:rowOff>
    </xdr:from>
    <xdr:ext cx="534377" cy="259045"/>
    <xdr:sp macro="" textlink="">
      <xdr:nvSpPr>
        <xdr:cNvPr id="463" name="テキスト ボックス 462"/>
        <xdr:cNvSpPr txBox="1"/>
      </xdr:nvSpPr>
      <xdr:spPr>
        <a:xfrm>
          <a:off x="9372111" y="1630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170371</xdr:rowOff>
    </xdr:from>
    <xdr:to>
      <xdr:col>45</xdr:col>
      <xdr:colOff>177800</xdr:colOff>
      <xdr:row>96</xdr:row>
      <xdr:rowOff>28003</xdr:rowOff>
    </xdr:to>
    <xdr:cxnSp macro="">
      <xdr:nvCxnSpPr>
        <xdr:cNvPr id="464" name="直線コネクタ 463"/>
        <xdr:cNvCxnSpPr/>
      </xdr:nvCxnSpPr>
      <xdr:spPr>
        <a:xfrm flipV="1">
          <a:off x="7861300" y="16458121"/>
          <a:ext cx="889000" cy="2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5169</xdr:rowOff>
    </xdr:from>
    <xdr:to>
      <xdr:col>46</xdr:col>
      <xdr:colOff>38100</xdr:colOff>
      <xdr:row>96</xdr:row>
      <xdr:rowOff>106769</xdr:rowOff>
    </xdr:to>
    <xdr:sp macro="" textlink="">
      <xdr:nvSpPr>
        <xdr:cNvPr id="465" name="フローチャート: 判断 464"/>
        <xdr:cNvSpPr/>
      </xdr:nvSpPr>
      <xdr:spPr>
        <a:xfrm>
          <a:off x="8699500" y="164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97896</xdr:rowOff>
    </xdr:from>
    <xdr:ext cx="534377" cy="259045"/>
    <xdr:sp macro="" textlink="">
      <xdr:nvSpPr>
        <xdr:cNvPr id="466" name="テキスト ボックス 465"/>
        <xdr:cNvSpPr txBox="1"/>
      </xdr:nvSpPr>
      <xdr:spPr>
        <a:xfrm>
          <a:off x="8483111" y="165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28003</xdr:rowOff>
    </xdr:from>
    <xdr:to>
      <xdr:col>41</xdr:col>
      <xdr:colOff>50800</xdr:colOff>
      <xdr:row>97</xdr:row>
      <xdr:rowOff>81356</xdr:rowOff>
    </xdr:to>
    <xdr:cxnSp macro="">
      <xdr:nvCxnSpPr>
        <xdr:cNvPr id="467" name="直線コネクタ 466"/>
        <xdr:cNvCxnSpPr/>
      </xdr:nvCxnSpPr>
      <xdr:spPr>
        <a:xfrm flipV="1">
          <a:off x="6972300" y="16487203"/>
          <a:ext cx="889000" cy="2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50470</xdr:rowOff>
    </xdr:from>
    <xdr:to>
      <xdr:col>41</xdr:col>
      <xdr:colOff>101600</xdr:colOff>
      <xdr:row>96</xdr:row>
      <xdr:rowOff>152070</xdr:rowOff>
    </xdr:to>
    <xdr:sp macro="" textlink="">
      <xdr:nvSpPr>
        <xdr:cNvPr id="468" name="フローチャート: 判断 467"/>
        <xdr:cNvSpPr/>
      </xdr:nvSpPr>
      <xdr:spPr>
        <a:xfrm>
          <a:off x="7810500" y="165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143197</xdr:rowOff>
    </xdr:from>
    <xdr:ext cx="534377" cy="259045"/>
    <xdr:sp macro="" textlink="">
      <xdr:nvSpPr>
        <xdr:cNvPr id="469" name="テキスト ボックス 468"/>
        <xdr:cNvSpPr txBox="1"/>
      </xdr:nvSpPr>
      <xdr:spPr>
        <a:xfrm>
          <a:off x="7594111" y="1660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53036</xdr:rowOff>
    </xdr:from>
    <xdr:to>
      <xdr:col>36</xdr:col>
      <xdr:colOff>165100</xdr:colOff>
      <xdr:row>96</xdr:row>
      <xdr:rowOff>154636</xdr:rowOff>
    </xdr:to>
    <xdr:sp macro="" textlink="">
      <xdr:nvSpPr>
        <xdr:cNvPr id="470" name="フローチャート: 判断 469"/>
        <xdr:cNvSpPr/>
      </xdr:nvSpPr>
      <xdr:spPr>
        <a:xfrm>
          <a:off x="6921500" y="1651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171163</xdr:rowOff>
    </xdr:from>
    <xdr:ext cx="534377" cy="259045"/>
    <xdr:sp macro="" textlink="">
      <xdr:nvSpPr>
        <xdr:cNvPr id="471" name="テキスト ボックス 470"/>
        <xdr:cNvSpPr txBox="1"/>
      </xdr:nvSpPr>
      <xdr:spPr>
        <a:xfrm>
          <a:off x="6705111" y="162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8116</xdr:rowOff>
    </xdr:from>
    <xdr:to>
      <xdr:col>55</xdr:col>
      <xdr:colOff>50800</xdr:colOff>
      <xdr:row>97</xdr:row>
      <xdr:rowOff>109716</xdr:rowOff>
    </xdr:to>
    <xdr:sp macro="" textlink="">
      <xdr:nvSpPr>
        <xdr:cNvPr id="477" name="楕円 476"/>
        <xdr:cNvSpPr/>
      </xdr:nvSpPr>
      <xdr:spPr>
        <a:xfrm>
          <a:off x="10426700" y="166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94493</xdr:rowOff>
    </xdr:from>
    <xdr:ext cx="534377" cy="259045"/>
    <xdr:sp macro="" textlink="">
      <xdr:nvSpPr>
        <xdr:cNvPr id="478" name="土木費該当値テキスト"/>
        <xdr:cNvSpPr txBox="1"/>
      </xdr:nvSpPr>
      <xdr:spPr>
        <a:xfrm>
          <a:off x="10528300" y="165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167945</xdr:rowOff>
    </xdr:from>
    <xdr:to>
      <xdr:col>50</xdr:col>
      <xdr:colOff>165100</xdr:colOff>
      <xdr:row>97</xdr:row>
      <xdr:rowOff>98095</xdr:rowOff>
    </xdr:to>
    <xdr:sp macro="" textlink="">
      <xdr:nvSpPr>
        <xdr:cNvPr id="479" name="楕円 478"/>
        <xdr:cNvSpPr/>
      </xdr:nvSpPr>
      <xdr:spPr>
        <a:xfrm>
          <a:off x="9588500" y="166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89222</xdr:rowOff>
    </xdr:from>
    <xdr:ext cx="534377" cy="259045"/>
    <xdr:sp macro="" textlink="">
      <xdr:nvSpPr>
        <xdr:cNvPr id="480" name="テキスト ボックス 479"/>
        <xdr:cNvSpPr txBox="1"/>
      </xdr:nvSpPr>
      <xdr:spPr>
        <a:xfrm>
          <a:off x="9372111" y="1671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119571</xdr:rowOff>
    </xdr:from>
    <xdr:to>
      <xdr:col>46</xdr:col>
      <xdr:colOff>38100</xdr:colOff>
      <xdr:row>96</xdr:row>
      <xdr:rowOff>49721</xdr:rowOff>
    </xdr:to>
    <xdr:sp macro="" textlink="">
      <xdr:nvSpPr>
        <xdr:cNvPr id="481" name="楕円 480"/>
        <xdr:cNvSpPr/>
      </xdr:nvSpPr>
      <xdr:spPr>
        <a:xfrm>
          <a:off x="8699500" y="164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66248</xdr:rowOff>
    </xdr:from>
    <xdr:ext cx="534377" cy="259045"/>
    <xdr:sp macro="" textlink="">
      <xdr:nvSpPr>
        <xdr:cNvPr id="482" name="テキスト ボックス 481"/>
        <xdr:cNvSpPr txBox="1"/>
      </xdr:nvSpPr>
      <xdr:spPr>
        <a:xfrm>
          <a:off x="8483111" y="161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148653</xdr:rowOff>
    </xdr:from>
    <xdr:to>
      <xdr:col>41</xdr:col>
      <xdr:colOff>101600</xdr:colOff>
      <xdr:row>96</xdr:row>
      <xdr:rowOff>78803</xdr:rowOff>
    </xdr:to>
    <xdr:sp macro="" textlink="">
      <xdr:nvSpPr>
        <xdr:cNvPr id="483" name="楕円 482"/>
        <xdr:cNvSpPr/>
      </xdr:nvSpPr>
      <xdr:spPr>
        <a:xfrm>
          <a:off x="7810500" y="164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95330</xdr:rowOff>
    </xdr:from>
    <xdr:ext cx="534377" cy="259045"/>
    <xdr:sp macro="" textlink="">
      <xdr:nvSpPr>
        <xdr:cNvPr id="484" name="テキスト ボックス 483"/>
        <xdr:cNvSpPr txBox="1"/>
      </xdr:nvSpPr>
      <xdr:spPr>
        <a:xfrm>
          <a:off x="7594111" y="1621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30556</xdr:rowOff>
    </xdr:from>
    <xdr:to>
      <xdr:col>36</xdr:col>
      <xdr:colOff>165100</xdr:colOff>
      <xdr:row>97</xdr:row>
      <xdr:rowOff>132156</xdr:rowOff>
    </xdr:to>
    <xdr:sp macro="" textlink="">
      <xdr:nvSpPr>
        <xdr:cNvPr id="485" name="楕円 484"/>
        <xdr:cNvSpPr/>
      </xdr:nvSpPr>
      <xdr:spPr>
        <a:xfrm>
          <a:off x="6921500" y="1666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123283</xdr:rowOff>
    </xdr:from>
    <xdr:ext cx="534377" cy="259045"/>
    <xdr:sp macro="" textlink="">
      <xdr:nvSpPr>
        <xdr:cNvPr id="486" name="テキスト ボックス 485"/>
        <xdr:cNvSpPr txBox="1"/>
      </xdr:nvSpPr>
      <xdr:spPr>
        <a:xfrm>
          <a:off x="6705111" y="1675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129207</xdr:rowOff>
    </xdr:from>
    <xdr:to>
      <xdr:col>85</xdr:col>
      <xdr:colOff>126364</xdr:colOff>
      <xdr:row>38</xdr:row>
      <xdr:rowOff>121298</xdr:rowOff>
    </xdr:to>
    <xdr:cxnSp macro="">
      <xdr:nvCxnSpPr>
        <xdr:cNvPr id="508" name="直線コネクタ 507"/>
        <xdr:cNvCxnSpPr/>
      </xdr:nvCxnSpPr>
      <xdr:spPr>
        <a:xfrm flipV="1">
          <a:off x="16317595" y="5444157"/>
          <a:ext cx="1269" cy="1192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129976</xdr:rowOff>
    </xdr:from>
    <xdr:ext cx="378565" cy="259045"/>
    <xdr:sp macro="" textlink="">
      <xdr:nvSpPr>
        <xdr:cNvPr id="509" name="消防費最小値テキスト"/>
        <xdr:cNvSpPr txBox="1"/>
      </xdr:nvSpPr>
      <xdr:spPr>
        <a:xfrm>
          <a:off x="16370300" y="664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121298</xdr:rowOff>
    </xdr:from>
    <xdr:to>
      <xdr:col>86</xdr:col>
      <xdr:colOff>25400</xdr:colOff>
      <xdr:row>38</xdr:row>
      <xdr:rowOff>121298</xdr:rowOff>
    </xdr:to>
    <xdr:cxnSp macro="">
      <xdr:nvCxnSpPr>
        <xdr:cNvPr id="510" name="直線コネクタ 509"/>
        <xdr:cNvCxnSpPr/>
      </xdr:nvCxnSpPr>
      <xdr:spPr>
        <a:xfrm>
          <a:off x="16230600" y="6636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75884</xdr:rowOff>
    </xdr:from>
    <xdr:ext cx="534377" cy="259045"/>
    <xdr:sp macro="" textlink="">
      <xdr:nvSpPr>
        <xdr:cNvPr id="511" name="消防費最大値テキスト"/>
        <xdr:cNvSpPr txBox="1"/>
      </xdr:nvSpPr>
      <xdr:spPr>
        <a:xfrm>
          <a:off x="16370300" y="521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129207</xdr:rowOff>
    </xdr:from>
    <xdr:to>
      <xdr:col>86</xdr:col>
      <xdr:colOff>25400</xdr:colOff>
      <xdr:row>31</xdr:row>
      <xdr:rowOff>129207</xdr:rowOff>
    </xdr:to>
    <xdr:cxnSp macro="">
      <xdr:nvCxnSpPr>
        <xdr:cNvPr id="512" name="直線コネクタ 511"/>
        <xdr:cNvCxnSpPr/>
      </xdr:nvCxnSpPr>
      <xdr:spPr>
        <a:xfrm>
          <a:off x="16230600" y="544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71989</xdr:rowOff>
    </xdr:from>
    <xdr:to>
      <xdr:col>85</xdr:col>
      <xdr:colOff>127000</xdr:colOff>
      <xdr:row>38</xdr:row>
      <xdr:rowOff>77224</xdr:rowOff>
    </xdr:to>
    <xdr:cxnSp macro="">
      <xdr:nvCxnSpPr>
        <xdr:cNvPr id="513" name="直線コネクタ 512"/>
        <xdr:cNvCxnSpPr/>
      </xdr:nvCxnSpPr>
      <xdr:spPr>
        <a:xfrm>
          <a:off x="15481300" y="6587089"/>
          <a:ext cx="8382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47426</xdr:rowOff>
    </xdr:from>
    <xdr:ext cx="469744" cy="259045"/>
    <xdr:sp macro="" textlink="">
      <xdr:nvSpPr>
        <xdr:cNvPr id="514" name="消防費平均値テキスト"/>
        <xdr:cNvSpPr txBox="1"/>
      </xdr:nvSpPr>
      <xdr:spPr>
        <a:xfrm>
          <a:off x="16370300" y="6391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24549</xdr:rowOff>
    </xdr:from>
    <xdr:to>
      <xdr:col>85</xdr:col>
      <xdr:colOff>177800</xdr:colOff>
      <xdr:row>38</xdr:row>
      <xdr:rowOff>126149</xdr:rowOff>
    </xdr:to>
    <xdr:sp macro="" textlink="">
      <xdr:nvSpPr>
        <xdr:cNvPr id="515" name="フローチャート: 判断 514"/>
        <xdr:cNvSpPr/>
      </xdr:nvSpPr>
      <xdr:spPr>
        <a:xfrm>
          <a:off x="16268700" y="653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58662</xdr:rowOff>
    </xdr:from>
    <xdr:to>
      <xdr:col>81</xdr:col>
      <xdr:colOff>50800</xdr:colOff>
      <xdr:row>38</xdr:row>
      <xdr:rowOff>71989</xdr:rowOff>
    </xdr:to>
    <xdr:cxnSp macro="">
      <xdr:nvCxnSpPr>
        <xdr:cNvPr id="516" name="直線コネクタ 515"/>
        <xdr:cNvCxnSpPr/>
      </xdr:nvCxnSpPr>
      <xdr:spPr>
        <a:xfrm>
          <a:off x="14592300" y="6573762"/>
          <a:ext cx="8890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24938</xdr:rowOff>
    </xdr:from>
    <xdr:to>
      <xdr:col>81</xdr:col>
      <xdr:colOff>101600</xdr:colOff>
      <xdr:row>38</xdr:row>
      <xdr:rowOff>126538</xdr:rowOff>
    </xdr:to>
    <xdr:sp macro="" textlink="">
      <xdr:nvSpPr>
        <xdr:cNvPr id="517" name="フローチャート: 判断 516"/>
        <xdr:cNvSpPr/>
      </xdr:nvSpPr>
      <xdr:spPr>
        <a:xfrm>
          <a:off x="15430500" y="6540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117665</xdr:rowOff>
    </xdr:from>
    <xdr:ext cx="469744" cy="259045"/>
    <xdr:sp macro="" textlink="">
      <xdr:nvSpPr>
        <xdr:cNvPr id="518" name="テキスト ボックス 517"/>
        <xdr:cNvSpPr txBox="1"/>
      </xdr:nvSpPr>
      <xdr:spPr>
        <a:xfrm>
          <a:off x="15246428" y="663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58662</xdr:rowOff>
    </xdr:from>
    <xdr:to>
      <xdr:col>76</xdr:col>
      <xdr:colOff>114300</xdr:colOff>
      <xdr:row>38</xdr:row>
      <xdr:rowOff>63622</xdr:rowOff>
    </xdr:to>
    <xdr:cxnSp macro="">
      <xdr:nvCxnSpPr>
        <xdr:cNvPr id="519" name="直線コネクタ 518"/>
        <xdr:cNvCxnSpPr/>
      </xdr:nvCxnSpPr>
      <xdr:spPr>
        <a:xfrm flipV="1">
          <a:off x="13703300" y="6573762"/>
          <a:ext cx="889000" cy="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170716</xdr:rowOff>
    </xdr:from>
    <xdr:to>
      <xdr:col>76</xdr:col>
      <xdr:colOff>165100</xdr:colOff>
      <xdr:row>38</xdr:row>
      <xdr:rowOff>100866</xdr:rowOff>
    </xdr:to>
    <xdr:sp macro="" textlink="">
      <xdr:nvSpPr>
        <xdr:cNvPr id="520" name="フローチャート: 判断 519"/>
        <xdr:cNvSpPr/>
      </xdr:nvSpPr>
      <xdr:spPr>
        <a:xfrm>
          <a:off x="14541500" y="651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117393</xdr:rowOff>
    </xdr:from>
    <xdr:ext cx="469744" cy="259045"/>
    <xdr:sp macro="" textlink="">
      <xdr:nvSpPr>
        <xdr:cNvPr id="521" name="テキスト ボックス 520"/>
        <xdr:cNvSpPr txBox="1"/>
      </xdr:nvSpPr>
      <xdr:spPr>
        <a:xfrm>
          <a:off x="14357428" y="628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63119</xdr:rowOff>
    </xdr:from>
    <xdr:to>
      <xdr:col>71</xdr:col>
      <xdr:colOff>177800</xdr:colOff>
      <xdr:row>38</xdr:row>
      <xdr:rowOff>63622</xdr:rowOff>
    </xdr:to>
    <xdr:cxnSp macro="">
      <xdr:nvCxnSpPr>
        <xdr:cNvPr id="522" name="直線コネクタ 521"/>
        <xdr:cNvCxnSpPr/>
      </xdr:nvCxnSpPr>
      <xdr:spPr>
        <a:xfrm>
          <a:off x="12814300" y="6578219"/>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24274</xdr:rowOff>
    </xdr:from>
    <xdr:to>
      <xdr:col>72</xdr:col>
      <xdr:colOff>38100</xdr:colOff>
      <xdr:row>38</xdr:row>
      <xdr:rowOff>125874</xdr:rowOff>
    </xdr:to>
    <xdr:sp macro="" textlink="">
      <xdr:nvSpPr>
        <xdr:cNvPr id="523" name="フローチャート: 判断 522"/>
        <xdr:cNvSpPr/>
      </xdr:nvSpPr>
      <xdr:spPr>
        <a:xfrm>
          <a:off x="13652500" y="653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117001</xdr:rowOff>
    </xdr:from>
    <xdr:ext cx="469744" cy="259045"/>
    <xdr:sp macro="" textlink="">
      <xdr:nvSpPr>
        <xdr:cNvPr id="524" name="テキスト ボックス 523"/>
        <xdr:cNvSpPr txBox="1"/>
      </xdr:nvSpPr>
      <xdr:spPr>
        <a:xfrm>
          <a:off x="13468428" y="663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7862</xdr:rowOff>
    </xdr:from>
    <xdr:to>
      <xdr:col>67</xdr:col>
      <xdr:colOff>101600</xdr:colOff>
      <xdr:row>38</xdr:row>
      <xdr:rowOff>109462</xdr:rowOff>
    </xdr:to>
    <xdr:sp macro="" textlink="">
      <xdr:nvSpPr>
        <xdr:cNvPr id="525" name="フローチャート: 判断 524"/>
        <xdr:cNvSpPr/>
      </xdr:nvSpPr>
      <xdr:spPr>
        <a:xfrm>
          <a:off x="12763500" y="65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125988</xdr:rowOff>
    </xdr:from>
    <xdr:ext cx="469744" cy="259045"/>
    <xdr:sp macro="" textlink="">
      <xdr:nvSpPr>
        <xdr:cNvPr id="526" name="テキスト ボックス 525"/>
        <xdr:cNvSpPr txBox="1"/>
      </xdr:nvSpPr>
      <xdr:spPr>
        <a:xfrm>
          <a:off x="12579428" y="629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26424</xdr:rowOff>
    </xdr:from>
    <xdr:to>
      <xdr:col>85</xdr:col>
      <xdr:colOff>177800</xdr:colOff>
      <xdr:row>38</xdr:row>
      <xdr:rowOff>128024</xdr:rowOff>
    </xdr:to>
    <xdr:sp macro="" textlink="">
      <xdr:nvSpPr>
        <xdr:cNvPr id="532" name="楕円 531"/>
        <xdr:cNvSpPr/>
      </xdr:nvSpPr>
      <xdr:spPr>
        <a:xfrm>
          <a:off x="16268700" y="654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2976</xdr:rowOff>
    </xdr:from>
    <xdr:ext cx="469744" cy="259045"/>
    <xdr:sp macro="" textlink="">
      <xdr:nvSpPr>
        <xdr:cNvPr id="533" name="消防費該当値テキスト"/>
        <xdr:cNvSpPr txBox="1"/>
      </xdr:nvSpPr>
      <xdr:spPr>
        <a:xfrm>
          <a:off x="16370300" y="651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21189</xdr:rowOff>
    </xdr:from>
    <xdr:to>
      <xdr:col>81</xdr:col>
      <xdr:colOff>101600</xdr:colOff>
      <xdr:row>38</xdr:row>
      <xdr:rowOff>122789</xdr:rowOff>
    </xdr:to>
    <xdr:sp macro="" textlink="">
      <xdr:nvSpPr>
        <xdr:cNvPr id="534" name="楕円 533"/>
        <xdr:cNvSpPr/>
      </xdr:nvSpPr>
      <xdr:spPr>
        <a:xfrm>
          <a:off x="15430500" y="653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139316</xdr:rowOff>
    </xdr:from>
    <xdr:ext cx="469744" cy="259045"/>
    <xdr:sp macro="" textlink="">
      <xdr:nvSpPr>
        <xdr:cNvPr id="535" name="テキスト ボックス 534"/>
        <xdr:cNvSpPr txBox="1"/>
      </xdr:nvSpPr>
      <xdr:spPr>
        <a:xfrm>
          <a:off x="15246428" y="631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7862</xdr:rowOff>
    </xdr:from>
    <xdr:to>
      <xdr:col>76</xdr:col>
      <xdr:colOff>165100</xdr:colOff>
      <xdr:row>38</xdr:row>
      <xdr:rowOff>109462</xdr:rowOff>
    </xdr:to>
    <xdr:sp macro="" textlink="">
      <xdr:nvSpPr>
        <xdr:cNvPr id="536" name="楕円 535"/>
        <xdr:cNvSpPr/>
      </xdr:nvSpPr>
      <xdr:spPr>
        <a:xfrm>
          <a:off x="14541500" y="65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100589</xdr:rowOff>
    </xdr:from>
    <xdr:ext cx="469744" cy="259045"/>
    <xdr:sp macro="" textlink="">
      <xdr:nvSpPr>
        <xdr:cNvPr id="537" name="テキスト ボックス 536"/>
        <xdr:cNvSpPr txBox="1"/>
      </xdr:nvSpPr>
      <xdr:spPr>
        <a:xfrm>
          <a:off x="14357428" y="661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12822</xdr:rowOff>
    </xdr:from>
    <xdr:to>
      <xdr:col>72</xdr:col>
      <xdr:colOff>38100</xdr:colOff>
      <xdr:row>38</xdr:row>
      <xdr:rowOff>114422</xdr:rowOff>
    </xdr:to>
    <xdr:sp macro="" textlink="">
      <xdr:nvSpPr>
        <xdr:cNvPr id="538" name="楕円 537"/>
        <xdr:cNvSpPr/>
      </xdr:nvSpPr>
      <xdr:spPr>
        <a:xfrm>
          <a:off x="13652500" y="652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130949</xdr:rowOff>
    </xdr:from>
    <xdr:ext cx="469744" cy="259045"/>
    <xdr:sp macro="" textlink="">
      <xdr:nvSpPr>
        <xdr:cNvPr id="539" name="テキスト ボックス 538"/>
        <xdr:cNvSpPr txBox="1"/>
      </xdr:nvSpPr>
      <xdr:spPr>
        <a:xfrm>
          <a:off x="13468428" y="630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12319</xdr:rowOff>
    </xdr:from>
    <xdr:to>
      <xdr:col>67</xdr:col>
      <xdr:colOff>101600</xdr:colOff>
      <xdr:row>38</xdr:row>
      <xdr:rowOff>113919</xdr:rowOff>
    </xdr:to>
    <xdr:sp macro="" textlink="">
      <xdr:nvSpPr>
        <xdr:cNvPr id="540" name="楕円 539"/>
        <xdr:cNvSpPr/>
      </xdr:nvSpPr>
      <xdr:spPr>
        <a:xfrm>
          <a:off x="12763500" y="65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105046</xdr:rowOff>
    </xdr:from>
    <xdr:ext cx="469744" cy="259045"/>
    <xdr:sp macro="" textlink="">
      <xdr:nvSpPr>
        <xdr:cNvPr id="541" name="テキスト ボックス 540"/>
        <xdr:cNvSpPr txBox="1"/>
      </xdr:nvSpPr>
      <xdr:spPr>
        <a:xfrm>
          <a:off x="12579428" y="662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23388</xdr:rowOff>
    </xdr:from>
    <xdr:to>
      <xdr:col>85</xdr:col>
      <xdr:colOff>126364</xdr:colOff>
      <xdr:row>59</xdr:row>
      <xdr:rowOff>80045</xdr:rowOff>
    </xdr:to>
    <xdr:cxnSp macro="">
      <xdr:nvCxnSpPr>
        <xdr:cNvPr id="564" name="直線コネクタ 563"/>
        <xdr:cNvCxnSpPr/>
      </xdr:nvCxnSpPr>
      <xdr:spPr>
        <a:xfrm flipV="1">
          <a:off x="16317595" y="8767338"/>
          <a:ext cx="1269" cy="142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83872</xdr:rowOff>
    </xdr:from>
    <xdr:ext cx="534377" cy="259045"/>
    <xdr:sp macro="" textlink="">
      <xdr:nvSpPr>
        <xdr:cNvPr id="565" name="教育費最小値テキスト"/>
        <xdr:cNvSpPr txBox="1"/>
      </xdr:nvSpPr>
      <xdr:spPr>
        <a:xfrm>
          <a:off x="16370300" y="1019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80045</xdr:rowOff>
    </xdr:from>
    <xdr:to>
      <xdr:col>86</xdr:col>
      <xdr:colOff>25400</xdr:colOff>
      <xdr:row>59</xdr:row>
      <xdr:rowOff>80045</xdr:rowOff>
    </xdr:to>
    <xdr:cxnSp macro="">
      <xdr:nvCxnSpPr>
        <xdr:cNvPr id="566" name="直線コネクタ 565"/>
        <xdr:cNvCxnSpPr/>
      </xdr:nvCxnSpPr>
      <xdr:spPr>
        <a:xfrm>
          <a:off x="16230600" y="1019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141515</xdr:rowOff>
    </xdr:from>
    <xdr:ext cx="599010" cy="259045"/>
    <xdr:sp macro="" textlink="">
      <xdr:nvSpPr>
        <xdr:cNvPr id="567" name="教育費最大値テキスト"/>
        <xdr:cNvSpPr txBox="1"/>
      </xdr:nvSpPr>
      <xdr:spPr>
        <a:xfrm>
          <a:off x="16370300" y="854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23388</xdr:rowOff>
    </xdr:from>
    <xdr:to>
      <xdr:col>86</xdr:col>
      <xdr:colOff>25400</xdr:colOff>
      <xdr:row>51</xdr:row>
      <xdr:rowOff>23388</xdr:rowOff>
    </xdr:to>
    <xdr:cxnSp macro="">
      <xdr:nvCxnSpPr>
        <xdr:cNvPr id="568" name="直線コネクタ 567"/>
        <xdr:cNvCxnSpPr/>
      </xdr:nvCxnSpPr>
      <xdr:spPr>
        <a:xfrm>
          <a:off x="16230600" y="876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128763</xdr:rowOff>
    </xdr:from>
    <xdr:to>
      <xdr:col>85</xdr:col>
      <xdr:colOff>127000</xdr:colOff>
      <xdr:row>58</xdr:row>
      <xdr:rowOff>72629</xdr:rowOff>
    </xdr:to>
    <xdr:cxnSp macro="">
      <xdr:nvCxnSpPr>
        <xdr:cNvPr id="569" name="直線コネクタ 568"/>
        <xdr:cNvCxnSpPr/>
      </xdr:nvCxnSpPr>
      <xdr:spPr>
        <a:xfrm flipV="1">
          <a:off x="15481300" y="9901413"/>
          <a:ext cx="838200" cy="1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3447</xdr:rowOff>
    </xdr:from>
    <xdr:ext cx="534377" cy="259045"/>
    <xdr:sp macro="" textlink="">
      <xdr:nvSpPr>
        <xdr:cNvPr id="570" name="教育費平均値テキスト"/>
        <xdr:cNvSpPr txBox="1"/>
      </xdr:nvSpPr>
      <xdr:spPr>
        <a:xfrm>
          <a:off x="16370300" y="994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25020</xdr:rowOff>
    </xdr:from>
    <xdr:to>
      <xdr:col>85</xdr:col>
      <xdr:colOff>177800</xdr:colOff>
      <xdr:row>58</xdr:row>
      <xdr:rowOff>126620</xdr:rowOff>
    </xdr:to>
    <xdr:sp macro="" textlink="">
      <xdr:nvSpPr>
        <xdr:cNvPr id="571" name="フローチャート: 判断 570"/>
        <xdr:cNvSpPr/>
      </xdr:nvSpPr>
      <xdr:spPr>
        <a:xfrm>
          <a:off x="16268700" y="99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53664</xdr:rowOff>
    </xdr:from>
    <xdr:to>
      <xdr:col>81</xdr:col>
      <xdr:colOff>50800</xdr:colOff>
      <xdr:row>58</xdr:row>
      <xdr:rowOff>72629</xdr:rowOff>
    </xdr:to>
    <xdr:cxnSp macro="">
      <xdr:nvCxnSpPr>
        <xdr:cNvPr id="572" name="直線コネクタ 571"/>
        <xdr:cNvCxnSpPr/>
      </xdr:nvCxnSpPr>
      <xdr:spPr>
        <a:xfrm>
          <a:off x="14592300" y="9997764"/>
          <a:ext cx="889000" cy="1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56695</xdr:rowOff>
    </xdr:from>
    <xdr:to>
      <xdr:col>81</xdr:col>
      <xdr:colOff>101600</xdr:colOff>
      <xdr:row>58</xdr:row>
      <xdr:rowOff>158295</xdr:rowOff>
    </xdr:to>
    <xdr:sp macro="" textlink="">
      <xdr:nvSpPr>
        <xdr:cNvPr id="573" name="フローチャート: 判断 572"/>
        <xdr:cNvSpPr/>
      </xdr:nvSpPr>
      <xdr:spPr>
        <a:xfrm>
          <a:off x="15430500" y="1000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149422</xdr:rowOff>
    </xdr:from>
    <xdr:ext cx="534377" cy="259045"/>
    <xdr:sp macro="" textlink="">
      <xdr:nvSpPr>
        <xdr:cNvPr id="574" name="テキスト ボックス 573"/>
        <xdr:cNvSpPr txBox="1"/>
      </xdr:nvSpPr>
      <xdr:spPr>
        <a:xfrm>
          <a:off x="15214111" y="1009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53664</xdr:rowOff>
    </xdr:from>
    <xdr:to>
      <xdr:col>76</xdr:col>
      <xdr:colOff>114300</xdr:colOff>
      <xdr:row>58</xdr:row>
      <xdr:rowOff>67526</xdr:rowOff>
    </xdr:to>
    <xdr:cxnSp macro="">
      <xdr:nvCxnSpPr>
        <xdr:cNvPr id="575" name="直線コネクタ 574"/>
        <xdr:cNvCxnSpPr/>
      </xdr:nvCxnSpPr>
      <xdr:spPr>
        <a:xfrm flipV="1">
          <a:off x="13703300" y="9997764"/>
          <a:ext cx="889000" cy="1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60764</xdr:rowOff>
    </xdr:from>
    <xdr:to>
      <xdr:col>76</xdr:col>
      <xdr:colOff>165100</xdr:colOff>
      <xdr:row>58</xdr:row>
      <xdr:rowOff>162364</xdr:rowOff>
    </xdr:to>
    <xdr:sp macro="" textlink="">
      <xdr:nvSpPr>
        <xdr:cNvPr id="576" name="フローチャート: 判断 575"/>
        <xdr:cNvSpPr/>
      </xdr:nvSpPr>
      <xdr:spPr>
        <a:xfrm>
          <a:off x="14541500" y="1000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153491</xdr:rowOff>
    </xdr:from>
    <xdr:ext cx="534377" cy="259045"/>
    <xdr:sp macro="" textlink="">
      <xdr:nvSpPr>
        <xdr:cNvPr id="577" name="テキスト ボックス 576"/>
        <xdr:cNvSpPr txBox="1"/>
      </xdr:nvSpPr>
      <xdr:spPr>
        <a:xfrm>
          <a:off x="14325111" y="100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67526</xdr:rowOff>
    </xdr:from>
    <xdr:to>
      <xdr:col>71</xdr:col>
      <xdr:colOff>177800</xdr:colOff>
      <xdr:row>59</xdr:row>
      <xdr:rowOff>28582</xdr:rowOff>
    </xdr:to>
    <xdr:cxnSp macro="">
      <xdr:nvCxnSpPr>
        <xdr:cNvPr id="578" name="直線コネクタ 577"/>
        <xdr:cNvCxnSpPr/>
      </xdr:nvCxnSpPr>
      <xdr:spPr>
        <a:xfrm flipV="1">
          <a:off x="12814300" y="10011626"/>
          <a:ext cx="889000" cy="13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83286</xdr:rowOff>
    </xdr:from>
    <xdr:to>
      <xdr:col>72</xdr:col>
      <xdr:colOff>38100</xdr:colOff>
      <xdr:row>59</xdr:row>
      <xdr:rowOff>13436</xdr:rowOff>
    </xdr:to>
    <xdr:sp macro="" textlink="">
      <xdr:nvSpPr>
        <xdr:cNvPr id="579" name="フローチャート: 判断 578"/>
        <xdr:cNvSpPr/>
      </xdr:nvSpPr>
      <xdr:spPr>
        <a:xfrm>
          <a:off x="13652500" y="1002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4563</xdr:rowOff>
    </xdr:from>
    <xdr:ext cx="534377" cy="259045"/>
    <xdr:sp macro="" textlink="">
      <xdr:nvSpPr>
        <xdr:cNvPr id="580" name="テキスト ボックス 579"/>
        <xdr:cNvSpPr txBox="1"/>
      </xdr:nvSpPr>
      <xdr:spPr>
        <a:xfrm>
          <a:off x="13436111" y="1012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82847</xdr:rowOff>
    </xdr:from>
    <xdr:to>
      <xdr:col>67</xdr:col>
      <xdr:colOff>101600</xdr:colOff>
      <xdr:row>59</xdr:row>
      <xdr:rowOff>12997</xdr:rowOff>
    </xdr:to>
    <xdr:sp macro="" textlink="">
      <xdr:nvSpPr>
        <xdr:cNvPr id="581" name="フローチャート: 判断 580"/>
        <xdr:cNvSpPr/>
      </xdr:nvSpPr>
      <xdr:spPr>
        <a:xfrm>
          <a:off x="12763500" y="1002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29524</xdr:rowOff>
    </xdr:from>
    <xdr:ext cx="534377" cy="259045"/>
    <xdr:sp macro="" textlink="">
      <xdr:nvSpPr>
        <xdr:cNvPr id="582" name="テキスト ボックス 581"/>
        <xdr:cNvSpPr txBox="1"/>
      </xdr:nvSpPr>
      <xdr:spPr>
        <a:xfrm>
          <a:off x="12547111" y="980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77963</xdr:rowOff>
    </xdr:from>
    <xdr:to>
      <xdr:col>85</xdr:col>
      <xdr:colOff>177800</xdr:colOff>
      <xdr:row>58</xdr:row>
      <xdr:rowOff>8113</xdr:rowOff>
    </xdr:to>
    <xdr:sp macro="" textlink="">
      <xdr:nvSpPr>
        <xdr:cNvPr id="588" name="楕円 587"/>
        <xdr:cNvSpPr/>
      </xdr:nvSpPr>
      <xdr:spPr>
        <a:xfrm>
          <a:off x="16268700" y="98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100840</xdr:rowOff>
    </xdr:from>
    <xdr:ext cx="534377" cy="259045"/>
    <xdr:sp macro="" textlink="">
      <xdr:nvSpPr>
        <xdr:cNvPr id="589" name="教育費該当値テキスト"/>
        <xdr:cNvSpPr txBox="1"/>
      </xdr:nvSpPr>
      <xdr:spPr>
        <a:xfrm>
          <a:off x="16370300" y="970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21829</xdr:rowOff>
    </xdr:from>
    <xdr:to>
      <xdr:col>81</xdr:col>
      <xdr:colOff>101600</xdr:colOff>
      <xdr:row>58</xdr:row>
      <xdr:rowOff>123429</xdr:rowOff>
    </xdr:to>
    <xdr:sp macro="" textlink="">
      <xdr:nvSpPr>
        <xdr:cNvPr id="590" name="楕円 589"/>
        <xdr:cNvSpPr/>
      </xdr:nvSpPr>
      <xdr:spPr>
        <a:xfrm>
          <a:off x="15430500" y="996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139956</xdr:rowOff>
    </xdr:from>
    <xdr:ext cx="534377" cy="259045"/>
    <xdr:sp macro="" textlink="">
      <xdr:nvSpPr>
        <xdr:cNvPr id="591" name="テキスト ボックス 590"/>
        <xdr:cNvSpPr txBox="1"/>
      </xdr:nvSpPr>
      <xdr:spPr>
        <a:xfrm>
          <a:off x="15214111" y="97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2864</xdr:rowOff>
    </xdr:from>
    <xdr:to>
      <xdr:col>76</xdr:col>
      <xdr:colOff>165100</xdr:colOff>
      <xdr:row>58</xdr:row>
      <xdr:rowOff>104464</xdr:rowOff>
    </xdr:to>
    <xdr:sp macro="" textlink="">
      <xdr:nvSpPr>
        <xdr:cNvPr id="592" name="楕円 591"/>
        <xdr:cNvSpPr/>
      </xdr:nvSpPr>
      <xdr:spPr>
        <a:xfrm>
          <a:off x="14541500" y="99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120991</xdr:rowOff>
    </xdr:from>
    <xdr:ext cx="534377" cy="259045"/>
    <xdr:sp macro="" textlink="">
      <xdr:nvSpPr>
        <xdr:cNvPr id="593" name="テキスト ボックス 592"/>
        <xdr:cNvSpPr txBox="1"/>
      </xdr:nvSpPr>
      <xdr:spPr>
        <a:xfrm>
          <a:off x="14325111" y="972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16726</xdr:rowOff>
    </xdr:from>
    <xdr:to>
      <xdr:col>72</xdr:col>
      <xdr:colOff>38100</xdr:colOff>
      <xdr:row>58</xdr:row>
      <xdr:rowOff>118326</xdr:rowOff>
    </xdr:to>
    <xdr:sp macro="" textlink="">
      <xdr:nvSpPr>
        <xdr:cNvPr id="594" name="楕円 593"/>
        <xdr:cNvSpPr/>
      </xdr:nvSpPr>
      <xdr:spPr>
        <a:xfrm>
          <a:off x="13652500" y="99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134853</xdr:rowOff>
    </xdr:from>
    <xdr:ext cx="534377" cy="259045"/>
    <xdr:sp macro="" textlink="">
      <xdr:nvSpPr>
        <xdr:cNvPr id="595" name="テキスト ボックス 594"/>
        <xdr:cNvSpPr txBox="1"/>
      </xdr:nvSpPr>
      <xdr:spPr>
        <a:xfrm>
          <a:off x="13436111" y="97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149232</xdr:rowOff>
    </xdr:from>
    <xdr:to>
      <xdr:col>67</xdr:col>
      <xdr:colOff>101600</xdr:colOff>
      <xdr:row>59</xdr:row>
      <xdr:rowOff>79382</xdr:rowOff>
    </xdr:to>
    <xdr:sp macro="" textlink="">
      <xdr:nvSpPr>
        <xdr:cNvPr id="596" name="楕円 595"/>
        <xdr:cNvSpPr/>
      </xdr:nvSpPr>
      <xdr:spPr>
        <a:xfrm>
          <a:off x="12763500" y="100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70509</xdr:rowOff>
    </xdr:from>
    <xdr:ext cx="534377" cy="259045"/>
    <xdr:sp macro="" textlink="">
      <xdr:nvSpPr>
        <xdr:cNvPr id="597" name="テキスト ボックス 596"/>
        <xdr:cNvSpPr txBox="1"/>
      </xdr:nvSpPr>
      <xdr:spPr>
        <a:xfrm>
          <a:off x="12547111" y="1018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11" name="テキスト ボックス 610"/>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13" name="テキスト ボックス 612"/>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15" name="テキスト ボックス 614"/>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71</xdr:row>
      <xdr:rowOff>21970</xdr:rowOff>
    </xdr:from>
    <xdr:ext cx="312906" cy="259045"/>
    <xdr:sp macro="" textlink="">
      <xdr:nvSpPr>
        <xdr:cNvPr id="617" name="テキスト ボックス 616"/>
        <xdr:cNvSpPr txBox="1"/>
      </xdr:nvSpPr>
      <xdr:spPr>
        <a:xfrm>
          <a:off x="12133094" y="12194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19" name="テキスト ボックス 618"/>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1" name="テキスト ボックス 620"/>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907</xdr:rowOff>
    </xdr:from>
    <xdr:to>
      <xdr:col>85</xdr:col>
      <xdr:colOff>126364</xdr:colOff>
      <xdr:row>79</xdr:row>
      <xdr:rowOff>98879</xdr:rowOff>
    </xdr:to>
    <xdr:cxnSp macro="">
      <xdr:nvCxnSpPr>
        <xdr:cNvPr id="623" name="直線コネクタ 622"/>
        <xdr:cNvCxnSpPr/>
      </xdr:nvCxnSpPr>
      <xdr:spPr>
        <a:xfrm flipV="1">
          <a:off x="16317595" y="12173857"/>
          <a:ext cx="1269"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119034</xdr:rowOff>
    </xdr:from>
    <xdr:ext cx="313932" cy="259045"/>
    <xdr:sp macro="" textlink="">
      <xdr:nvSpPr>
        <xdr:cNvPr id="626" name="災害復旧費最大値テキスト"/>
        <xdr:cNvSpPr txBox="1"/>
      </xdr:nvSpPr>
      <xdr:spPr>
        <a:xfrm>
          <a:off x="16370300" y="11949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907</xdr:rowOff>
    </xdr:from>
    <xdr:to>
      <xdr:col>86</xdr:col>
      <xdr:colOff>25400</xdr:colOff>
      <xdr:row>71</xdr:row>
      <xdr:rowOff>907</xdr:rowOff>
    </xdr:to>
    <xdr:cxnSp macro="">
      <xdr:nvCxnSpPr>
        <xdr:cNvPr id="627" name="直線コネクタ 626"/>
        <xdr:cNvCxnSpPr/>
      </xdr:nvCxnSpPr>
      <xdr:spPr>
        <a:xfrm>
          <a:off x="16230600" y="1217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5641</xdr:rowOff>
    </xdr:from>
    <xdr:ext cx="249299" cy="259045"/>
    <xdr:sp macro="" textlink="">
      <xdr:nvSpPr>
        <xdr:cNvPr id="629" name="災害復旧費平均値テキスト"/>
        <xdr:cNvSpPr txBox="1"/>
      </xdr:nvSpPr>
      <xdr:spPr>
        <a:xfrm>
          <a:off x="16370300" y="1337874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154214</xdr:rowOff>
    </xdr:from>
    <xdr:to>
      <xdr:col>85</xdr:col>
      <xdr:colOff>177800</xdr:colOff>
      <xdr:row>79</xdr:row>
      <xdr:rowOff>84364</xdr:rowOff>
    </xdr:to>
    <xdr:sp macro="" textlink="">
      <xdr:nvSpPr>
        <xdr:cNvPr id="630" name="フローチャート: 判断 629"/>
        <xdr:cNvSpPr/>
      </xdr:nvSpPr>
      <xdr:spPr>
        <a:xfrm>
          <a:off x="16268700" y="13527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48079</xdr:rowOff>
    </xdr:from>
    <xdr:to>
      <xdr:col>81</xdr:col>
      <xdr:colOff>101600</xdr:colOff>
      <xdr:row>79</xdr:row>
      <xdr:rowOff>149679</xdr:rowOff>
    </xdr:to>
    <xdr:sp macro="" textlink="">
      <xdr:nvSpPr>
        <xdr:cNvPr id="632" name="フローチャート: 判断 631"/>
        <xdr:cNvSpPr/>
      </xdr:nvSpPr>
      <xdr:spPr>
        <a:xfrm>
          <a:off x="15430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33" name="テキスト ボックス 63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74385</xdr:rowOff>
    </xdr:from>
    <xdr:to>
      <xdr:col>76</xdr:col>
      <xdr:colOff>114300</xdr:colOff>
      <xdr:row>79</xdr:row>
      <xdr:rowOff>98879</xdr:rowOff>
    </xdr:to>
    <xdr:cxnSp macro="">
      <xdr:nvCxnSpPr>
        <xdr:cNvPr id="634" name="直線コネクタ 633"/>
        <xdr:cNvCxnSpPr/>
      </xdr:nvCxnSpPr>
      <xdr:spPr>
        <a:xfrm>
          <a:off x="13703300" y="12761685"/>
          <a:ext cx="889000" cy="88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48079</xdr:rowOff>
    </xdr:from>
    <xdr:to>
      <xdr:col>76</xdr:col>
      <xdr:colOff>165100</xdr:colOff>
      <xdr:row>77</xdr:row>
      <xdr:rowOff>149679</xdr:rowOff>
    </xdr:to>
    <xdr:sp macro="" textlink="">
      <xdr:nvSpPr>
        <xdr:cNvPr id="635" name="フローチャート: 判断 634"/>
        <xdr:cNvSpPr/>
      </xdr:nvSpPr>
      <xdr:spPr>
        <a:xfrm>
          <a:off x="14541500" y="1324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166206</xdr:rowOff>
    </xdr:from>
    <xdr:ext cx="313932" cy="259045"/>
    <xdr:sp macro="" textlink="">
      <xdr:nvSpPr>
        <xdr:cNvPr id="636" name="テキスト ボックス 635"/>
        <xdr:cNvSpPr txBox="1"/>
      </xdr:nvSpPr>
      <xdr:spPr>
        <a:xfrm>
          <a:off x="14435333" y="13024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33565</xdr:rowOff>
    </xdr:from>
    <xdr:to>
      <xdr:col>71</xdr:col>
      <xdr:colOff>177800</xdr:colOff>
      <xdr:row>74</xdr:row>
      <xdr:rowOff>74385</xdr:rowOff>
    </xdr:to>
    <xdr:cxnSp macro="">
      <xdr:nvCxnSpPr>
        <xdr:cNvPr id="637" name="直線コネクタ 636"/>
        <xdr:cNvCxnSpPr/>
      </xdr:nvCxnSpPr>
      <xdr:spPr>
        <a:xfrm>
          <a:off x="12814300" y="12206515"/>
          <a:ext cx="889000" cy="55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129721</xdr:rowOff>
    </xdr:from>
    <xdr:to>
      <xdr:col>72</xdr:col>
      <xdr:colOff>38100</xdr:colOff>
      <xdr:row>78</xdr:row>
      <xdr:rowOff>59871</xdr:rowOff>
    </xdr:to>
    <xdr:sp macro="" textlink="">
      <xdr:nvSpPr>
        <xdr:cNvPr id="638" name="フローチャート: 判断 637"/>
        <xdr:cNvSpPr/>
      </xdr:nvSpPr>
      <xdr:spPr>
        <a:xfrm>
          <a:off x="13652500" y="1333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50998</xdr:rowOff>
    </xdr:from>
    <xdr:ext cx="313932" cy="259045"/>
    <xdr:sp macro="" textlink="">
      <xdr:nvSpPr>
        <xdr:cNvPr id="639" name="テキスト ボックス 638"/>
        <xdr:cNvSpPr txBox="1"/>
      </xdr:nvSpPr>
      <xdr:spPr>
        <a:xfrm>
          <a:off x="13546333" y="13424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162379</xdr:rowOff>
    </xdr:from>
    <xdr:to>
      <xdr:col>67</xdr:col>
      <xdr:colOff>101600</xdr:colOff>
      <xdr:row>78</xdr:row>
      <xdr:rowOff>92529</xdr:rowOff>
    </xdr:to>
    <xdr:sp macro="" textlink="">
      <xdr:nvSpPr>
        <xdr:cNvPr id="640" name="フローチャート: 判断 639"/>
        <xdr:cNvSpPr/>
      </xdr:nvSpPr>
      <xdr:spPr>
        <a:xfrm>
          <a:off x="12763500" y="133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83656</xdr:rowOff>
    </xdr:from>
    <xdr:ext cx="313932" cy="259045"/>
    <xdr:sp macro="" textlink="">
      <xdr:nvSpPr>
        <xdr:cNvPr id="641" name="テキスト ボックス 640"/>
        <xdr:cNvSpPr txBox="1"/>
      </xdr:nvSpPr>
      <xdr:spPr>
        <a:xfrm>
          <a:off x="12657333" y="13456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8"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166206</xdr:rowOff>
    </xdr:from>
    <xdr:ext cx="249299" cy="259045"/>
    <xdr:sp macro="" textlink="">
      <xdr:nvSpPr>
        <xdr:cNvPr id="650" name="テキスト ボックス 649"/>
        <xdr:cNvSpPr txBox="1"/>
      </xdr:nvSpPr>
      <xdr:spPr>
        <a:xfrm>
          <a:off x="15356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23585</xdr:rowOff>
    </xdr:from>
    <xdr:to>
      <xdr:col>72</xdr:col>
      <xdr:colOff>38100</xdr:colOff>
      <xdr:row>74</xdr:row>
      <xdr:rowOff>125185</xdr:rowOff>
    </xdr:to>
    <xdr:sp macro="" textlink="">
      <xdr:nvSpPr>
        <xdr:cNvPr id="653" name="楕円 652"/>
        <xdr:cNvSpPr/>
      </xdr:nvSpPr>
      <xdr:spPr>
        <a:xfrm>
          <a:off x="13652500" y="127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72</xdr:row>
      <xdr:rowOff>141712</xdr:rowOff>
    </xdr:from>
    <xdr:ext cx="313932" cy="259045"/>
    <xdr:sp macro="" textlink="">
      <xdr:nvSpPr>
        <xdr:cNvPr id="654" name="テキスト ボックス 653"/>
        <xdr:cNvSpPr txBox="1"/>
      </xdr:nvSpPr>
      <xdr:spPr>
        <a:xfrm>
          <a:off x="13546333" y="12486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154215</xdr:rowOff>
    </xdr:from>
    <xdr:to>
      <xdr:col>67</xdr:col>
      <xdr:colOff>101600</xdr:colOff>
      <xdr:row>71</xdr:row>
      <xdr:rowOff>84365</xdr:rowOff>
    </xdr:to>
    <xdr:sp macro="" textlink="">
      <xdr:nvSpPr>
        <xdr:cNvPr id="655" name="楕円 654"/>
        <xdr:cNvSpPr/>
      </xdr:nvSpPr>
      <xdr:spPr>
        <a:xfrm>
          <a:off x="12763500" y="121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100892</xdr:rowOff>
    </xdr:from>
    <xdr:ext cx="313932" cy="259045"/>
    <xdr:sp macro="" textlink="">
      <xdr:nvSpPr>
        <xdr:cNvPr id="656" name="テキスト ボックス 655"/>
        <xdr:cNvSpPr txBox="1"/>
      </xdr:nvSpPr>
      <xdr:spPr>
        <a:xfrm>
          <a:off x="12657333" y="11930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0" name="テキスト ボックス 66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72" name="テキスト ボックス 67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74" name="テキスト ボックス 67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8" name="テキスト ボックス 67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95286</xdr:rowOff>
    </xdr:from>
    <xdr:to>
      <xdr:col>85</xdr:col>
      <xdr:colOff>126364</xdr:colOff>
      <xdr:row>98</xdr:row>
      <xdr:rowOff>110635</xdr:rowOff>
    </xdr:to>
    <xdr:cxnSp macro="">
      <xdr:nvCxnSpPr>
        <xdr:cNvPr id="682" name="直線コネクタ 681"/>
        <xdr:cNvCxnSpPr/>
      </xdr:nvCxnSpPr>
      <xdr:spPr>
        <a:xfrm flipV="1">
          <a:off x="16317595" y="15354336"/>
          <a:ext cx="1269" cy="15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114462</xdr:rowOff>
    </xdr:from>
    <xdr:ext cx="469744" cy="259045"/>
    <xdr:sp macro="" textlink="">
      <xdr:nvSpPr>
        <xdr:cNvPr id="683" name="公債費最小値テキスト"/>
        <xdr:cNvSpPr txBox="1"/>
      </xdr:nvSpPr>
      <xdr:spPr>
        <a:xfrm>
          <a:off x="16370300" y="1691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110635</xdr:rowOff>
    </xdr:from>
    <xdr:to>
      <xdr:col>86</xdr:col>
      <xdr:colOff>25400</xdr:colOff>
      <xdr:row>98</xdr:row>
      <xdr:rowOff>110635</xdr:rowOff>
    </xdr:to>
    <xdr:cxnSp macro="">
      <xdr:nvCxnSpPr>
        <xdr:cNvPr id="684" name="直線コネクタ 683"/>
        <xdr:cNvCxnSpPr/>
      </xdr:nvCxnSpPr>
      <xdr:spPr>
        <a:xfrm>
          <a:off x="16230600" y="16912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41963</xdr:rowOff>
    </xdr:from>
    <xdr:ext cx="534377" cy="259045"/>
    <xdr:sp macro="" textlink="">
      <xdr:nvSpPr>
        <xdr:cNvPr id="685" name="公債費最大値テキスト"/>
        <xdr:cNvSpPr txBox="1"/>
      </xdr:nvSpPr>
      <xdr:spPr>
        <a:xfrm>
          <a:off x="16370300" y="1512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95286</xdr:rowOff>
    </xdr:from>
    <xdr:to>
      <xdr:col>86</xdr:col>
      <xdr:colOff>25400</xdr:colOff>
      <xdr:row>89</xdr:row>
      <xdr:rowOff>95286</xdr:rowOff>
    </xdr:to>
    <xdr:cxnSp macro="">
      <xdr:nvCxnSpPr>
        <xdr:cNvPr id="686" name="直線コネクタ 685"/>
        <xdr:cNvCxnSpPr/>
      </xdr:nvCxnSpPr>
      <xdr:spPr>
        <a:xfrm>
          <a:off x="16230600" y="153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133386</xdr:rowOff>
    </xdr:from>
    <xdr:to>
      <xdr:col>85</xdr:col>
      <xdr:colOff>127000</xdr:colOff>
      <xdr:row>93</xdr:row>
      <xdr:rowOff>143945</xdr:rowOff>
    </xdr:to>
    <xdr:cxnSp macro="">
      <xdr:nvCxnSpPr>
        <xdr:cNvPr id="687" name="直線コネクタ 686"/>
        <xdr:cNvCxnSpPr/>
      </xdr:nvCxnSpPr>
      <xdr:spPr>
        <a:xfrm flipV="1">
          <a:off x="15481300" y="16078236"/>
          <a:ext cx="8382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45446</xdr:rowOff>
    </xdr:from>
    <xdr:ext cx="469744" cy="259045"/>
    <xdr:sp macro="" textlink="">
      <xdr:nvSpPr>
        <xdr:cNvPr id="688" name="公債費平均値テキスト"/>
        <xdr:cNvSpPr txBox="1"/>
      </xdr:nvSpPr>
      <xdr:spPr>
        <a:xfrm>
          <a:off x="16370300" y="16333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67019</xdr:rowOff>
    </xdr:from>
    <xdr:to>
      <xdr:col>85</xdr:col>
      <xdr:colOff>177800</xdr:colOff>
      <xdr:row>95</xdr:row>
      <xdr:rowOff>168619</xdr:rowOff>
    </xdr:to>
    <xdr:sp macro="" textlink="">
      <xdr:nvSpPr>
        <xdr:cNvPr id="689" name="フローチャート: 判断 688"/>
        <xdr:cNvSpPr/>
      </xdr:nvSpPr>
      <xdr:spPr>
        <a:xfrm>
          <a:off x="16268700" y="1635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143945</xdr:rowOff>
    </xdr:from>
    <xdr:to>
      <xdr:col>81</xdr:col>
      <xdr:colOff>50800</xdr:colOff>
      <xdr:row>94</xdr:row>
      <xdr:rowOff>4826</xdr:rowOff>
    </xdr:to>
    <xdr:cxnSp macro="">
      <xdr:nvCxnSpPr>
        <xdr:cNvPr id="690" name="直線コネクタ 689"/>
        <xdr:cNvCxnSpPr/>
      </xdr:nvCxnSpPr>
      <xdr:spPr>
        <a:xfrm flipV="1">
          <a:off x="14592300" y="16088795"/>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94235</xdr:rowOff>
    </xdr:from>
    <xdr:to>
      <xdr:col>81</xdr:col>
      <xdr:colOff>101600</xdr:colOff>
      <xdr:row>95</xdr:row>
      <xdr:rowOff>24385</xdr:rowOff>
    </xdr:to>
    <xdr:sp macro="" textlink="">
      <xdr:nvSpPr>
        <xdr:cNvPr id="691" name="フローチャート: 判断 690"/>
        <xdr:cNvSpPr/>
      </xdr:nvSpPr>
      <xdr:spPr>
        <a:xfrm>
          <a:off x="15430500" y="162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15512</xdr:rowOff>
    </xdr:from>
    <xdr:ext cx="469744" cy="259045"/>
    <xdr:sp macro="" textlink="">
      <xdr:nvSpPr>
        <xdr:cNvPr id="692" name="テキスト ボックス 691"/>
        <xdr:cNvSpPr txBox="1"/>
      </xdr:nvSpPr>
      <xdr:spPr>
        <a:xfrm>
          <a:off x="15246428" y="163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169636</xdr:rowOff>
    </xdr:from>
    <xdr:to>
      <xdr:col>76</xdr:col>
      <xdr:colOff>114300</xdr:colOff>
      <xdr:row>94</xdr:row>
      <xdr:rowOff>4826</xdr:rowOff>
    </xdr:to>
    <xdr:cxnSp macro="">
      <xdr:nvCxnSpPr>
        <xdr:cNvPr id="693" name="直線コネクタ 692"/>
        <xdr:cNvCxnSpPr/>
      </xdr:nvCxnSpPr>
      <xdr:spPr>
        <a:xfrm>
          <a:off x="13703300" y="16114486"/>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79429</xdr:rowOff>
    </xdr:from>
    <xdr:to>
      <xdr:col>76</xdr:col>
      <xdr:colOff>165100</xdr:colOff>
      <xdr:row>95</xdr:row>
      <xdr:rowOff>9579</xdr:rowOff>
    </xdr:to>
    <xdr:sp macro="" textlink="">
      <xdr:nvSpPr>
        <xdr:cNvPr id="694" name="フローチャート: 判断 693"/>
        <xdr:cNvSpPr/>
      </xdr:nvSpPr>
      <xdr:spPr>
        <a:xfrm>
          <a:off x="14541500" y="1619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706</xdr:rowOff>
    </xdr:from>
    <xdr:ext cx="469744" cy="259045"/>
    <xdr:sp macro="" textlink="">
      <xdr:nvSpPr>
        <xdr:cNvPr id="695" name="テキスト ボックス 694"/>
        <xdr:cNvSpPr txBox="1"/>
      </xdr:nvSpPr>
      <xdr:spPr>
        <a:xfrm>
          <a:off x="14357428" y="162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103451</xdr:rowOff>
    </xdr:from>
    <xdr:to>
      <xdr:col>71</xdr:col>
      <xdr:colOff>177800</xdr:colOff>
      <xdr:row>93</xdr:row>
      <xdr:rowOff>169636</xdr:rowOff>
    </xdr:to>
    <xdr:cxnSp macro="">
      <xdr:nvCxnSpPr>
        <xdr:cNvPr id="696" name="直線コネクタ 695"/>
        <xdr:cNvCxnSpPr/>
      </xdr:nvCxnSpPr>
      <xdr:spPr>
        <a:xfrm>
          <a:off x="12814300" y="16048301"/>
          <a:ext cx="889000" cy="6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32730</xdr:rowOff>
    </xdr:from>
    <xdr:to>
      <xdr:col>72</xdr:col>
      <xdr:colOff>38100</xdr:colOff>
      <xdr:row>93</xdr:row>
      <xdr:rowOff>134330</xdr:rowOff>
    </xdr:to>
    <xdr:sp macro="" textlink="">
      <xdr:nvSpPr>
        <xdr:cNvPr id="697" name="フローチャート: 判断 696"/>
        <xdr:cNvSpPr/>
      </xdr:nvSpPr>
      <xdr:spPr>
        <a:xfrm>
          <a:off x="13652500" y="1597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91</xdr:row>
      <xdr:rowOff>150857</xdr:rowOff>
    </xdr:from>
    <xdr:ext cx="469744" cy="259045"/>
    <xdr:sp macro="" textlink="">
      <xdr:nvSpPr>
        <xdr:cNvPr id="698" name="テキスト ボックス 697"/>
        <xdr:cNvSpPr txBox="1"/>
      </xdr:nvSpPr>
      <xdr:spPr>
        <a:xfrm>
          <a:off x="13468428" y="1575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73442</xdr:rowOff>
    </xdr:from>
    <xdr:to>
      <xdr:col>67</xdr:col>
      <xdr:colOff>101600</xdr:colOff>
      <xdr:row>93</xdr:row>
      <xdr:rowOff>3592</xdr:rowOff>
    </xdr:to>
    <xdr:sp macro="" textlink="">
      <xdr:nvSpPr>
        <xdr:cNvPr id="699" name="フローチャート: 判断 698"/>
        <xdr:cNvSpPr/>
      </xdr:nvSpPr>
      <xdr:spPr>
        <a:xfrm>
          <a:off x="12763500" y="1584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20119</xdr:rowOff>
    </xdr:from>
    <xdr:ext cx="534377" cy="259045"/>
    <xdr:sp macro="" textlink="">
      <xdr:nvSpPr>
        <xdr:cNvPr id="700" name="テキスト ボックス 699"/>
        <xdr:cNvSpPr txBox="1"/>
      </xdr:nvSpPr>
      <xdr:spPr>
        <a:xfrm>
          <a:off x="12547111" y="1562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82586</xdr:rowOff>
    </xdr:from>
    <xdr:to>
      <xdr:col>85</xdr:col>
      <xdr:colOff>177800</xdr:colOff>
      <xdr:row>94</xdr:row>
      <xdr:rowOff>12736</xdr:rowOff>
    </xdr:to>
    <xdr:sp macro="" textlink="">
      <xdr:nvSpPr>
        <xdr:cNvPr id="706" name="楕円 705"/>
        <xdr:cNvSpPr/>
      </xdr:nvSpPr>
      <xdr:spPr>
        <a:xfrm>
          <a:off x="16268700" y="160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105463</xdr:rowOff>
    </xdr:from>
    <xdr:ext cx="469744" cy="259045"/>
    <xdr:sp macro="" textlink="">
      <xdr:nvSpPr>
        <xdr:cNvPr id="707" name="公債費該当値テキスト"/>
        <xdr:cNvSpPr txBox="1"/>
      </xdr:nvSpPr>
      <xdr:spPr>
        <a:xfrm>
          <a:off x="16370300" y="158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93145</xdr:rowOff>
    </xdr:from>
    <xdr:to>
      <xdr:col>81</xdr:col>
      <xdr:colOff>101600</xdr:colOff>
      <xdr:row>94</xdr:row>
      <xdr:rowOff>23295</xdr:rowOff>
    </xdr:to>
    <xdr:sp macro="" textlink="">
      <xdr:nvSpPr>
        <xdr:cNvPr id="708" name="楕円 707"/>
        <xdr:cNvSpPr/>
      </xdr:nvSpPr>
      <xdr:spPr>
        <a:xfrm>
          <a:off x="15430500" y="160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39822</xdr:rowOff>
    </xdr:from>
    <xdr:ext cx="469744" cy="259045"/>
    <xdr:sp macro="" textlink="">
      <xdr:nvSpPr>
        <xdr:cNvPr id="709" name="テキスト ボックス 708"/>
        <xdr:cNvSpPr txBox="1"/>
      </xdr:nvSpPr>
      <xdr:spPr>
        <a:xfrm>
          <a:off x="15246428" y="158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125476</xdr:rowOff>
    </xdr:from>
    <xdr:to>
      <xdr:col>76</xdr:col>
      <xdr:colOff>165100</xdr:colOff>
      <xdr:row>94</xdr:row>
      <xdr:rowOff>55626</xdr:rowOff>
    </xdr:to>
    <xdr:sp macro="" textlink="">
      <xdr:nvSpPr>
        <xdr:cNvPr id="710" name="楕円 709"/>
        <xdr:cNvSpPr/>
      </xdr:nvSpPr>
      <xdr:spPr>
        <a:xfrm>
          <a:off x="14541500" y="160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92</xdr:row>
      <xdr:rowOff>72153</xdr:rowOff>
    </xdr:from>
    <xdr:ext cx="469744" cy="259045"/>
    <xdr:sp macro="" textlink="">
      <xdr:nvSpPr>
        <xdr:cNvPr id="711" name="テキスト ボックス 710"/>
        <xdr:cNvSpPr txBox="1"/>
      </xdr:nvSpPr>
      <xdr:spPr>
        <a:xfrm>
          <a:off x="14357428" y="1584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118836</xdr:rowOff>
    </xdr:from>
    <xdr:to>
      <xdr:col>72</xdr:col>
      <xdr:colOff>38100</xdr:colOff>
      <xdr:row>94</xdr:row>
      <xdr:rowOff>48986</xdr:rowOff>
    </xdr:to>
    <xdr:sp macro="" textlink="">
      <xdr:nvSpPr>
        <xdr:cNvPr id="712" name="楕円 711"/>
        <xdr:cNvSpPr/>
      </xdr:nvSpPr>
      <xdr:spPr>
        <a:xfrm>
          <a:off x="13652500" y="1606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40113</xdr:rowOff>
    </xdr:from>
    <xdr:ext cx="469744" cy="259045"/>
    <xdr:sp macro="" textlink="">
      <xdr:nvSpPr>
        <xdr:cNvPr id="713" name="テキスト ボックス 712"/>
        <xdr:cNvSpPr txBox="1"/>
      </xdr:nvSpPr>
      <xdr:spPr>
        <a:xfrm>
          <a:off x="13468428" y="1615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52651</xdr:rowOff>
    </xdr:from>
    <xdr:to>
      <xdr:col>67</xdr:col>
      <xdr:colOff>101600</xdr:colOff>
      <xdr:row>93</xdr:row>
      <xdr:rowOff>154251</xdr:rowOff>
    </xdr:to>
    <xdr:sp macro="" textlink="">
      <xdr:nvSpPr>
        <xdr:cNvPr id="714" name="楕円 713"/>
        <xdr:cNvSpPr/>
      </xdr:nvSpPr>
      <xdr:spPr>
        <a:xfrm>
          <a:off x="12763500" y="1599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145378</xdr:rowOff>
    </xdr:from>
    <xdr:ext cx="469744" cy="259045"/>
    <xdr:sp macro="" textlink="">
      <xdr:nvSpPr>
        <xdr:cNvPr id="715" name="テキスト ボックス 714"/>
        <xdr:cNvSpPr txBox="1"/>
      </xdr:nvSpPr>
      <xdr:spPr>
        <a:xfrm>
          <a:off x="12579428" y="1609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1" name="テキスト ボックス 73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3" name="テキスト ボックス 73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26670</xdr:rowOff>
    </xdr:from>
    <xdr:to>
      <xdr:col>116</xdr:col>
      <xdr:colOff>62864</xdr:colOff>
      <xdr:row>39</xdr:row>
      <xdr:rowOff>44450</xdr:rowOff>
    </xdr:to>
    <xdr:cxnSp macro="">
      <xdr:nvCxnSpPr>
        <xdr:cNvPr id="739" name="直線コネクタ 738"/>
        <xdr:cNvCxnSpPr/>
      </xdr:nvCxnSpPr>
      <xdr:spPr>
        <a:xfrm flipV="1">
          <a:off x="22159595" y="5170170"/>
          <a:ext cx="1269" cy="156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144797</xdr:rowOff>
    </xdr:from>
    <xdr:ext cx="469744" cy="259045"/>
    <xdr:sp macro="" textlink="">
      <xdr:nvSpPr>
        <xdr:cNvPr id="742" name="諸支出金最大値テキスト"/>
        <xdr:cNvSpPr txBox="1"/>
      </xdr:nvSpPr>
      <xdr:spPr>
        <a:xfrm>
          <a:off x="22212300" y="49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26670</xdr:rowOff>
    </xdr:from>
    <xdr:to>
      <xdr:col>116</xdr:col>
      <xdr:colOff>152400</xdr:colOff>
      <xdr:row>30</xdr:row>
      <xdr:rowOff>26670</xdr:rowOff>
    </xdr:to>
    <xdr:cxnSp macro="">
      <xdr:nvCxnSpPr>
        <xdr:cNvPr id="743" name="直線コネクタ 742"/>
        <xdr:cNvCxnSpPr/>
      </xdr:nvCxnSpPr>
      <xdr:spPr>
        <a:xfrm>
          <a:off x="22072600" y="517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106697</xdr:rowOff>
    </xdr:from>
    <xdr:ext cx="313932" cy="259045"/>
    <xdr:sp macro="" textlink="">
      <xdr:nvSpPr>
        <xdr:cNvPr id="745" name="諸支出金平均値テキスト"/>
        <xdr:cNvSpPr txBox="1"/>
      </xdr:nvSpPr>
      <xdr:spPr>
        <a:xfrm>
          <a:off x="22212300" y="64503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83820</xdr:rowOff>
    </xdr:from>
    <xdr:to>
      <xdr:col>116</xdr:col>
      <xdr:colOff>114300</xdr:colOff>
      <xdr:row>39</xdr:row>
      <xdr:rowOff>13970</xdr:rowOff>
    </xdr:to>
    <xdr:sp macro="" textlink="">
      <xdr:nvSpPr>
        <xdr:cNvPr id="746" name="フローチャート: 判断 745"/>
        <xdr:cNvSpPr/>
      </xdr:nvSpPr>
      <xdr:spPr>
        <a:xfrm>
          <a:off x="221107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153670</xdr:rowOff>
    </xdr:from>
    <xdr:to>
      <xdr:col>112</xdr:col>
      <xdr:colOff>38100</xdr:colOff>
      <xdr:row>37</xdr:row>
      <xdr:rowOff>83820</xdr:rowOff>
    </xdr:to>
    <xdr:sp macro="" textlink="">
      <xdr:nvSpPr>
        <xdr:cNvPr id="748" name="フローチャート: 判断 747"/>
        <xdr:cNvSpPr/>
      </xdr:nvSpPr>
      <xdr:spPr>
        <a:xfrm>
          <a:off x="21272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100347</xdr:rowOff>
    </xdr:from>
    <xdr:ext cx="378565" cy="259045"/>
    <xdr:sp macro="" textlink="">
      <xdr:nvSpPr>
        <xdr:cNvPr id="749" name="テキスト ボックス 748"/>
        <xdr:cNvSpPr txBox="1"/>
      </xdr:nvSpPr>
      <xdr:spPr>
        <a:xfrm>
          <a:off x="21134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72390</xdr:rowOff>
    </xdr:from>
    <xdr:to>
      <xdr:col>107</xdr:col>
      <xdr:colOff>101600</xdr:colOff>
      <xdr:row>39</xdr:row>
      <xdr:rowOff>2540</xdr:rowOff>
    </xdr:to>
    <xdr:sp macro="" textlink="">
      <xdr:nvSpPr>
        <xdr:cNvPr id="751" name="フローチャート: 判断 750"/>
        <xdr:cNvSpPr/>
      </xdr:nvSpPr>
      <xdr:spPr>
        <a:xfrm>
          <a:off x="20383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19067</xdr:rowOff>
    </xdr:from>
    <xdr:ext cx="313932" cy="259045"/>
    <xdr:sp macro="" textlink="">
      <xdr:nvSpPr>
        <xdr:cNvPr id="752" name="テキスト ボックス 751"/>
        <xdr:cNvSpPr txBox="1"/>
      </xdr:nvSpPr>
      <xdr:spPr>
        <a:xfrm>
          <a:off x="20277333" y="6362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118110</xdr:rowOff>
    </xdr:from>
    <xdr:to>
      <xdr:col>102</xdr:col>
      <xdr:colOff>165100</xdr:colOff>
      <xdr:row>39</xdr:row>
      <xdr:rowOff>48260</xdr:rowOff>
    </xdr:to>
    <xdr:sp macro="" textlink="">
      <xdr:nvSpPr>
        <xdr:cNvPr id="754" name="フローチャート: 判断 753"/>
        <xdr:cNvSpPr/>
      </xdr:nvSpPr>
      <xdr:spPr>
        <a:xfrm>
          <a:off x="19494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64787</xdr:rowOff>
    </xdr:from>
    <xdr:ext cx="313932" cy="259045"/>
    <xdr:sp macro="" textlink="">
      <xdr:nvSpPr>
        <xdr:cNvPr id="755" name="テキスト ボックス 754"/>
        <xdr:cNvSpPr txBox="1"/>
      </xdr:nvSpPr>
      <xdr:spPr>
        <a:xfrm>
          <a:off x="19388333" y="6408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146050</xdr:rowOff>
    </xdr:from>
    <xdr:to>
      <xdr:col>98</xdr:col>
      <xdr:colOff>38100</xdr:colOff>
      <xdr:row>39</xdr:row>
      <xdr:rowOff>76200</xdr:rowOff>
    </xdr:to>
    <xdr:sp macro="" textlink="">
      <xdr:nvSpPr>
        <xdr:cNvPr id="756" name="フローチャート: 判断 755"/>
        <xdr:cNvSpPr/>
      </xdr:nvSpPr>
      <xdr:spPr>
        <a:xfrm>
          <a:off x="18605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92727</xdr:rowOff>
    </xdr:from>
    <xdr:ext cx="313932" cy="259045"/>
    <xdr:sp macro="" textlink="">
      <xdr:nvSpPr>
        <xdr:cNvPr id="757" name="テキスト ボックス 756"/>
        <xdr:cNvSpPr txBox="1"/>
      </xdr:nvSpPr>
      <xdr:spPr>
        <a:xfrm>
          <a:off x="18499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歳出総額の住民一人当たりのコストは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411,238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円となり、前年度の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398,069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円から</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13,169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土木</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が減となった</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一方、教育費が</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大幅な増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となったことが主な要因となっている。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総務費は住民一人当たり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43,836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2,907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施設建設基金積立金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などが要因となっている。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民生費は住民一人当たり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223,941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1,364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となった。保育所待機児童対策に伴う入所児童数の増による関係経費</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加したものの、臨時福祉給付金等事業の終了などが要因となっている。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土木費は住民一人当たり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25,861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915</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円の減となった。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まちづくり基金積立金の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減などが要因となっている。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教育費は住民一人当たり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69,946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12,611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大幅な増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学校改築事業費や学校リフレッシュ改修費の増</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などが要因となっている。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も、学校の改築など多額の経費が必要となることが見込まれるため、適切な地方債の活用や、計画的な基金への積立てを行っていく必要がある。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税収増等により結果的に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しを行わなかったため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％となった。実質収支額は、実質収支額が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減少となり、さらに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が増加したため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実質単年度収支は、実質単年度収支額の増加により、前年度より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ポイント上昇し、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引き続き厳しい財政状況ではあるが、内部努力の徹底と外部化を基軸とした事務事業の見直しに取り組んでいく。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一般会計及びすべての特別会計において赤字は生じていない。今後とも、各会計で適正な財政運営を行っていく。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149418926</v>
      </c>
      <c r="BO4" s="461"/>
      <c r="BP4" s="461"/>
      <c r="BQ4" s="461"/>
      <c r="BR4" s="461"/>
      <c r="BS4" s="461"/>
      <c r="BT4" s="461"/>
      <c r="BU4" s="462"/>
      <c r="BV4" s="460">
        <v>143202189</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5</v>
      </c>
      <c r="CU4" s="642"/>
      <c r="CV4" s="642"/>
      <c r="CW4" s="642"/>
      <c r="CX4" s="642"/>
      <c r="CY4" s="642"/>
      <c r="CZ4" s="642"/>
      <c r="DA4" s="643"/>
      <c r="DB4" s="641">
        <v>5.5</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144745755</v>
      </c>
      <c r="BO5" s="466"/>
      <c r="BP5" s="466"/>
      <c r="BQ5" s="466"/>
      <c r="BR5" s="466"/>
      <c r="BS5" s="466"/>
      <c r="BT5" s="466"/>
      <c r="BU5" s="467"/>
      <c r="BV5" s="465">
        <v>138539799</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81.599999999999994</v>
      </c>
      <c r="CU5" s="436"/>
      <c r="CV5" s="436"/>
      <c r="CW5" s="436"/>
      <c r="CX5" s="436"/>
      <c r="CY5" s="436"/>
      <c r="CZ5" s="436"/>
      <c r="DA5" s="437"/>
      <c r="DB5" s="435">
        <v>85.2</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4673171</v>
      </c>
      <c r="BO6" s="466"/>
      <c r="BP6" s="466"/>
      <c r="BQ6" s="466"/>
      <c r="BR6" s="466"/>
      <c r="BS6" s="466"/>
      <c r="BT6" s="466"/>
      <c r="BU6" s="467"/>
      <c r="BV6" s="465">
        <v>4662390</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81.599999999999994</v>
      </c>
      <c r="CU6" s="616"/>
      <c r="CV6" s="616"/>
      <c r="CW6" s="616"/>
      <c r="CX6" s="616"/>
      <c r="CY6" s="616"/>
      <c r="CZ6" s="616"/>
      <c r="DA6" s="617"/>
      <c r="DB6" s="615">
        <v>85.2</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80400</v>
      </c>
      <c r="BO7" s="466"/>
      <c r="BP7" s="466"/>
      <c r="BQ7" s="466"/>
      <c r="BR7" s="466"/>
      <c r="BS7" s="466"/>
      <c r="BT7" s="466"/>
      <c r="BU7" s="467"/>
      <c r="BV7" s="465">
        <v>67896</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91444691</v>
      </c>
      <c r="CU7" s="466"/>
      <c r="CV7" s="466"/>
      <c r="CW7" s="466"/>
      <c r="CX7" s="466"/>
      <c r="CY7" s="466"/>
      <c r="CZ7" s="466"/>
      <c r="DA7" s="467"/>
      <c r="DB7" s="465">
        <v>84180720</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110</v>
      </c>
      <c r="AV8" s="523"/>
      <c r="AW8" s="523"/>
      <c r="AX8" s="523"/>
      <c r="AY8" s="445" t="s">
        <v>111</v>
      </c>
      <c r="AZ8" s="446"/>
      <c r="BA8" s="446"/>
      <c r="BB8" s="446"/>
      <c r="BC8" s="446"/>
      <c r="BD8" s="446"/>
      <c r="BE8" s="446"/>
      <c r="BF8" s="446"/>
      <c r="BG8" s="446"/>
      <c r="BH8" s="446"/>
      <c r="BI8" s="446"/>
      <c r="BJ8" s="446"/>
      <c r="BK8" s="446"/>
      <c r="BL8" s="446"/>
      <c r="BM8" s="447"/>
      <c r="BN8" s="465">
        <v>4592771</v>
      </c>
      <c r="BO8" s="466"/>
      <c r="BP8" s="466"/>
      <c r="BQ8" s="466"/>
      <c r="BR8" s="466"/>
      <c r="BS8" s="466"/>
      <c r="BT8" s="466"/>
      <c r="BU8" s="467"/>
      <c r="BV8" s="465">
        <v>4594494</v>
      </c>
      <c r="BW8" s="466"/>
      <c r="BX8" s="466"/>
      <c r="BY8" s="466"/>
      <c r="BZ8" s="466"/>
      <c r="CA8" s="466"/>
      <c r="CB8" s="466"/>
      <c r="CC8" s="467"/>
      <c r="CD8" s="474" t="s">
        <v>112</v>
      </c>
      <c r="CE8" s="475"/>
      <c r="CF8" s="475"/>
      <c r="CG8" s="475"/>
      <c r="CH8" s="475"/>
      <c r="CI8" s="475"/>
      <c r="CJ8" s="475"/>
      <c r="CK8" s="475"/>
      <c r="CL8" s="475"/>
      <c r="CM8" s="475"/>
      <c r="CN8" s="475"/>
      <c r="CO8" s="475"/>
      <c r="CP8" s="475"/>
      <c r="CQ8" s="475"/>
      <c r="CR8" s="475"/>
      <c r="CS8" s="476"/>
      <c r="CT8" s="578">
        <v>0.39</v>
      </c>
      <c r="CU8" s="579"/>
      <c r="CV8" s="579"/>
      <c r="CW8" s="579"/>
      <c r="CX8" s="579"/>
      <c r="CY8" s="579"/>
      <c r="CZ8" s="579"/>
      <c r="DA8" s="580"/>
      <c r="DB8" s="578">
        <v>0.4</v>
      </c>
      <c r="DC8" s="579"/>
      <c r="DD8" s="579"/>
      <c r="DE8" s="579"/>
      <c r="DF8" s="579"/>
      <c r="DG8" s="579"/>
      <c r="DH8" s="579"/>
      <c r="DI8" s="580"/>
      <c r="DJ8" s="185"/>
      <c r="DK8" s="185"/>
      <c r="DL8" s="185"/>
      <c r="DM8" s="185"/>
      <c r="DN8" s="185"/>
      <c r="DO8" s="185"/>
    </row>
    <row r="9" spans="1:119" ht="18.75" customHeight="1" thickBot="1" x14ac:dyDescent="0.2">
      <c r="A9" s="186"/>
      <c r="B9" s="604" t="s">
        <v>113</v>
      </c>
      <c r="C9" s="605"/>
      <c r="D9" s="605"/>
      <c r="E9" s="605"/>
      <c r="F9" s="605"/>
      <c r="G9" s="605"/>
      <c r="H9" s="605"/>
      <c r="I9" s="605"/>
      <c r="J9" s="605"/>
      <c r="K9" s="528"/>
      <c r="L9" s="606" t="s">
        <v>114</v>
      </c>
      <c r="M9" s="607"/>
      <c r="N9" s="607"/>
      <c r="O9" s="607"/>
      <c r="P9" s="607"/>
      <c r="Q9" s="608"/>
      <c r="R9" s="609">
        <v>341076</v>
      </c>
      <c r="S9" s="610"/>
      <c r="T9" s="610"/>
      <c r="U9" s="610"/>
      <c r="V9" s="611"/>
      <c r="W9" s="544" t="s">
        <v>115</v>
      </c>
      <c r="X9" s="545"/>
      <c r="Y9" s="545"/>
      <c r="Z9" s="545"/>
      <c r="AA9" s="545"/>
      <c r="AB9" s="545"/>
      <c r="AC9" s="545"/>
      <c r="AD9" s="545"/>
      <c r="AE9" s="545"/>
      <c r="AF9" s="545"/>
      <c r="AG9" s="545"/>
      <c r="AH9" s="545"/>
      <c r="AI9" s="545"/>
      <c r="AJ9" s="545"/>
      <c r="AK9" s="545"/>
      <c r="AL9" s="612"/>
      <c r="AM9" s="534" t="s">
        <v>116</v>
      </c>
      <c r="AN9" s="439"/>
      <c r="AO9" s="439"/>
      <c r="AP9" s="439"/>
      <c r="AQ9" s="439"/>
      <c r="AR9" s="439"/>
      <c r="AS9" s="439"/>
      <c r="AT9" s="440"/>
      <c r="AU9" s="522" t="s">
        <v>110</v>
      </c>
      <c r="AV9" s="523"/>
      <c r="AW9" s="523"/>
      <c r="AX9" s="523"/>
      <c r="AY9" s="445" t="s">
        <v>117</v>
      </c>
      <c r="AZ9" s="446"/>
      <c r="BA9" s="446"/>
      <c r="BB9" s="446"/>
      <c r="BC9" s="446"/>
      <c r="BD9" s="446"/>
      <c r="BE9" s="446"/>
      <c r="BF9" s="446"/>
      <c r="BG9" s="446"/>
      <c r="BH9" s="446"/>
      <c r="BI9" s="446"/>
      <c r="BJ9" s="446"/>
      <c r="BK9" s="446"/>
      <c r="BL9" s="446"/>
      <c r="BM9" s="447"/>
      <c r="BN9" s="465">
        <v>-1723</v>
      </c>
      <c r="BO9" s="466"/>
      <c r="BP9" s="466"/>
      <c r="BQ9" s="466"/>
      <c r="BR9" s="466"/>
      <c r="BS9" s="466"/>
      <c r="BT9" s="466"/>
      <c r="BU9" s="467"/>
      <c r="BV9" s="465">
        <v>742747</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3.2</v>
      </c>
      <c r="CU9" s="436"/>
      <c r="CV9" s="436"/>
      <c r="CW9" s="436"/>
      <c r="CX9" s="436"/>
      <c r="CY9" s="436"/>
      <c r="CZ9" s="436"/>
      <c r="DA9" s="437"/>
      <c r="DB9" s="435">
        <v>3.3</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119</v>
      </c>
      <c r="M10" s="439"/>
      <c r="N10" s="439"/>
      <c r="O10" s="439"/>
      <c r="P10" s="439"/>
      <c r="Q10" s="440"/>
      <c r="R10" s="441">
        <v>335544</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110</v>
      </c>
      <c r="AV10" s="523"/>
      <c r="AW10" s="523"/>
      <c r="AX10" s="523"/>
      <c r="AY10" s="445" t="s">
        <v>121</v>
      </c>
      <c r="AZ10" s="446"/>
      <c r="BA10" s="446"/>
      <c r="BB10" s="446"/>
      <c r="BC10" s="446"/>
      <c r="BD10" s="446"/>
      <c r="BE10" s="446"/>
      <c r="BF10" s="446"/>
      <c r="BG10" s="446"/>
      <c r="BH10" s="446"/>
      <c r="BI10" s="446"/>
      <c r="BJ10" s="446"/>
      <c r="BK10" s="446"/>
      <c r="BL10" s="446"/>
      <c r="BM10" s="447"/>
      <c r="BN10" s="465">
        <v>10708</v>
      </c>
      <c r="BO10" s="466"/>
      <c r="BP10" s="466"/>
      <c r="BQ10" s="466"/>
      <c r="BR10" s="466"/>
      <c r="BS10" s="466"/>
      <c r="BT10" s="466"/>
      <c r="BU10" s="467"/>
      <c r="BV10" s="465">
        <v>12327</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110</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351976</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2000000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139</v>
      </c>
      <c r="N13" s="566"/>
      <c r="O13" s="566"/>
      <c r="P13" s="566"/>
      <c r="Q13" s="567"/>
      <c r="R13" s="568">
        <v>329355</v>
      </c>
      <c r="S13" s="569"/>
      <c r="T13" s="569"/>
      <c r="U13" s="569"/>
      <c r="V13" s="570"/>
      <c r="W13" s="556" t="s">
        <v>140</v>
      </c>
      <c r="X13" s="478"/>
      <c r="Y13" s="478"/>
      <c r="Z13" s="478"/>
      <c r="AA13" s="478"/>
      <c r="AB13" s="479"/>
      <c r="AC13" s="441">
        <v>93</v>
      </c>
      <c r="AD13" s="442"/>
      <c r="AE13" s="442"/>
      <c r="AF13" s="442"/>
      <c r="AG13" s="443"/>
      <c r="AH13" s="441">
        <v>87</v>
      </c>
      <c r="AI13" s="442"/>
      <c r="AJ13" s="442"/>
      <c r="AK13" s="442"/>
      <c r="AL13" s="444"/>
      <c r="AM13" s="534" t="s">
        <v>141</v>
      </c>
      <c r="AN13" s="439"/>
      <c r="AO13" s="439"/>
      <c r="AP13" s="439"/>
      <c r="AQ13" s="439"/>
      <c r="AR13" s="439"/>
      <c r="AS13" s="439"/>
      <c r="AT13" s="440"/>
      <c r="AU13" s="522" t="s">
        <v>142</v>
      </c>
      <c r="AV13" s="523"/>
      <c r="AW13" s="523"/>
      <c r="AX13" s="523"/>
      <c r="AY13" s="445" t="s">
        <v>143</v>
      </c>
      <c r="AZ13" s="446"/>
      <c r="BA13" s="446"/>
      <c r="BB13" s="446"/>
      <c r="BC13" s="446"/>
      <c r="BD13" s="446"/>
      <c r="BE13" s="446"/>
      <c r="BF13" s="446"/>
      <c r="BG13" s="446"/>
      <c r="BH13" s="446"/>
      <c r="BI13" s="446"/>
      <c r="BJ13" s="446"/>
      <c r="BK13" s="446"/>
      <c r="BL13" s="446"/>
      <c r="BM13" s="447"/>
      <c r="BN13" s="465">
        <v>8985</v>
      </c>
      <c r="BO13" s="466"/>
      <c r="BP13" s="466"/>
      <c r="BQ13" s="466"/>
      <c r="BR13" s="466"/>
      <c r="BS13" s="466"/>
      <c r="BT13" s="466"/>
      <c r="BU13" s="467"/>
      <c r="BV13" s="465">
        <v>-1244926</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-3.4</v>
      </c>
      <c r="CU13" s="436"/>
      <c r="CV13" s="436"/>
      <c r="CW13" s="436"/>
      <c r="CX13" s="436"/>
      <c r="CY13" s="436"/>
      <c r="CZ13" s="436"/>
      <c r="DA13" s="437"/>
      <c r="DB13" s="435">
        <v>-3.7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145</v>
      </c>
      <c r="M14" s="599"/>
      <c r="N14" s="599"/>
      <c r="O14" s="599"/>
      <c r="P14" s="599"/>
      <c r="Q14" s="600"/>
      <c r="R14" s="568">
        <v>348030</v>
      </c>
      <c r="S14" s="569"/>
      <c r="T14" s="569"/>
      <c r="U14" s="569"/>
      <c r="V14" s="570"/>
      <c r="W14" s="571"/>
      <c r="X14" s="481"/>
      <c r="Y14" s="481"/>
      <c r="Z14" s="481"/>
      <c r="AA14" s="481"/>
      <c r="AB14" s="482"/>
      <c r="AC14" s="561">
        <v>0.1</v>
      </c>
      <c r="AD14" s="562"/>
      <c r="AE14" s="562"/>
      <c r="AF14" s="562"/>
      <c r="AG14" s="563"/>
      <c r="AH14" s="561">
        <v>0.1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147</v>
      </c>
      <c r="CU14" s="573"/>
      <c r="CV14" s="573"/>
      <c r="CW14" s="573"/>
      <c r="CX14" s="573"/>
      <c r="CY14" s="573"/>
      <c r="CZ14" s="573"/>
      <c r="DA14" s="574"/>
      <c r="DB14" s="572" t="s">
        <v>138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148</v>
      </c>
      <c r="N15" s="566"/>
      <c r="O15" s="566"/>
      <c r="P15" s="566"/>
      <c r="Q15" s="567"/>
      <c r="R15" s="568">
        <v>327076</v>
      </c>
      <c r="S15" s="569"/>
      <c r="T15" s="569"/>
      <c r="U15" s="569"/>
      <c r="V15" s="570"/>
      <c r="W15" s="556" t="s">
        <v>149</v>
      </c>
      <c r="X15" s="478"/>
      <c r="Y15" s="478"/>
      <c r="Z15" s="478"/>
      <c r="AA15" s="478"/>
      <c r="AB15" s="479"/>
      <c r="AC15" s="441">
        <v>20867</v>
      </c>
      <c r="AD15" s="442"/>
      <c r="AE15" s="442"/>
      <c r="AF15" s="442"/>
      <c r="AG15" s="443"/>
      <c r="AH15" s="441">
        <v>22756</v>
      </c>
      <c r="AI15" s="442"/>
      <c r="AJ15" s="442"/>
      <c r="AK15" s="442"/>
      <c r="AL15" s="444"/>
      <c r="AM15" s="534"/>
      <c r="AN15" s="439"/>
      <c r="AO15" s="439"/>
      <c r="AP15" s="439"/>
      <c r="AQ15" s="439"/>
      <c r="AR15" s="439"/>
      <c r="AS15" s="439"/>
      <c r="AT15" s="440"/>
      <c r="AU15" s="522"/>
      <c r="AV15" s="523"/>
      <c r="AW15" s="523"/>
      <c r="AX15" s="523"/>
      <c r="AY15" s="457" t="s">
        <v>150</v>
      </c>
      <c r="AZ15" s="458"/>
      <c r="BA15" s="458"/>
      <c r="BB15" s="458"/>
      <c r="BC15" s="458"/>
      <c r="BD15" s="458"/>
      <c r="BE15" s="458"/>
      <c r="BF15" s="458"/>
      <c r="BG15" s="458"/>
      <c r="BH15" s="458"/>
      <c r="BI15" s="458"/>
      <c r="BJ15" s="458"/>
      <c r="BK15" s="458"/>
      <c r="BL15" s="458"/>
      <c r="BM15" s="459"/>
      <c r="BN15" s="460">
        <v>32204459</v>
      </c>
      <c r="BO15" s="461"/>
      <c r="BP15" s="461"/>
      <c r="BQ15" s="461"/>
      <c r="BR15" s="461"/>
      <c r="BS15" s="461"/>
      <c r="BT15" s="461"/>
      <c r="BU15" s="462"/>
      <c r="BV15" s="460">
        <v>31763851</v>
      </c>
      <c r="BW15" s="461"/>
      <c r="BX15" s="461"/>
      <c r="BY15" s="461"/>
      <c r="BZ15" s="461"/>
      <c r="CA15" s="461"/>
      <c r="CB15" s="461"/>
      <c r="CC15" s="462"/>
      <c r="CD15" s="575" t="s">
        <v>151</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152</v>
      </c>
      <c r="M16" s="559"/>
      <c r="N16" s="559"/>
      <c r="O16" s="559"/>
      <c r="P16" s="559"/>
      <c r="Q16" s="560"/>
      <c r="R16" s="553" t="s">
        <v>153</v>
      </c>
      <c r="S16" s="554"/>
      <c r="T16" s="554"/>
      <c r="U16" s="554"/>
      <c r="V16" s="555"/>
      <c r="W16" s="571"/>
      <c r="X16" s="481"/>
      <c r="Y16" s="481"/>
      <c r="Z16" s="481"/>
      <c r="AA16" s="481"/>
      <c r="AB16" s="482"/>
      <c r="AC16" s="561">
        <v>16.899999999999999</v>
      </c>
      <c r="AD16" s="562"/>
      <c r="AE16" s="562"/>
      <c r="AF16" s="562"/>
      <c r="AG16" s="563"/>
      <c r="AH16" s="561">
        <v>17.100000000000001</v>
      </c>
      <c r="AI16" s="562"/>
      <c r="AJ16" s="562"/>
      <c r="AK16" s="562"/>
      <c r="AL16" s="564"/>
      <c r="AM16" s="534"/>
      <c r="AN16" s="439"/>
      <c r="AO16" s="439"/>
      <c r="AP16" s="439"/>
      <c r="AQ16" s="439"/>
      <c r="AR16" s="439"/>
      <c r="AS16" s="439"/>
      <c r="AT16" s="440"/>
      <c r="AU16" s="522"/>
      <c r="AV16" s="523"/>
      <c r="AW16" s="523"/>
      <c r="AX16" s="523"/>
      <c r="AY16" s="445" t="s">
        <v>154</v>
      </c>
      <c r="AZ16" s="446"/>
      <c r="BA16" s="446"/>
      <c r="BB16" s="446"/>
      <c r="BC16" s="446"/>
      <c r="BD16" s="446"/>
      <c r="BE16" s="446"/>
      <c r="BF16" s="446"/>
      <c r="BG16" s="446"/>
      <c r="BH16" s="446"/>
      <c r="BI16" s="446"/>
      <c r="BJ16" s="446"/>
      <c r="BK16" s="446"/>
      <c r="BL16" s="446"/>
      <c r="BM16" s="447"/>
      <c r="BN16" s="465">
        <v>86993695</v>
      </c>
      <c r="BO16" s="466"/>
      <c r="BP16" s="466"/>
      <c r="BQ16" s="466"/>
      <c r="BR16" s="466"/>
      <c r="BS16" s="466"/>
      <c r="BT16" s="466"/>
      <c r="BU16" s="467"/>
      <c r="BV16" s="465">
        <v>79773945</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155</v>
      </c>
      <c r="N17" s="551"/>
      <c r="O17" s="551"/>
      <c r="P17" s="551"/>
      <c r="Q17" s="552"/>
      <c r="R17" s="553" t="s">
        <v>156</v>
      </c>
      <c r="S17" s="554"/>
      <c r="T17" s="554"/>
      <c r="U17" s="554"/>
      <c r="V17" s="555"/>
      <c r="W17" s="556" t="s">
        <v>157</v>
      </c>
      <c r="X17" s="478"/>
      <c r="Y17" s="478"/>
      <c r="Z17" s="478"/>
      <c r="AA17" s="478"/>
      <c r="AB17" s="479"/>
      <c r="AC17" s="441">
        <v>102342</v>
      </c>
      <c r="AD17" s="442"/>
      <c r="AE17" s="442"/>
      <c r="AF17" s="442"/>
      <c r="AG17" s="443"/>
      <c r="AH17" s="441">
        <v>110353</v>
      </c>
      <c r="AI17" s="442"/>
      <c r="AJ17" s="442"/>
      <c r="AK17" s="442"/>
      <c r="AL17" s="444"/>
      <c r="AM17" s="534"/>
      <c r="AN17" s="439"/>
      <c r="AO17" s="439"/>
      <c r="AP17" s="439"/>
      <c r="AQ17" s="439"/>
      <c r="AR17" s="439"/>
      <c r="AS17" s="439"/>
      <c r="AT17" s="440"/>
      <c r="AU17" s="522"/>
      <c r="AV17" s="523"/>
      <c r="AW17" s="523"/>
      <c r="AX17" s="523"/>
      <c r="AY17" s="445" t="s">
        <v>158</v>
      </c>
      <c r="AZ17" s="446"/>
      <c r="BA17" s="446"/>
      <c r="BB17" s="446"/>
      <c r="BC17" s="446"/>
      <c r="BD17" s="446"/>
      <c r="BE17" s="446"/>
      <c r="BF17" s="446"/>
      <c r="BG17" s="446"/>
      <c r="BH17" s="446"/>
      <c r="BI17" s="446"/>
      <c r="BJ17" s="446"/>
      <c r="BK17" s="446"/>
      <c r="BL17" s="446"/>
      <c r="BM17" s="447"/>
      <c r="BN17" s="465">
        <v>91444691</v>
      </c>
      <c r="BO17" s="466"/>
      <c r="BP17" s="466"/>
      <c r="BQ17" s="466"/>
      <c r="BR17" s="466"/>
      <c r="BS17" s="466"/>
      <c r="BT17" s="466"/>
      <c r="BU17" s="467"/>
      <c r="BV17" s="465">
        <v>84180720</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159</v>
      </c>
      <c r="C18" s="528"/>
      <c r="D18" s="528"/>
      <c r="E18" s="529"/>
      <c r="F18" s="529"/>
      <c r="G18" s="529"/>
      <c r="H18" s="529"/>
      <c r="I18" s="529"/>
      <c r="J18" s="529"/>
      <c r="K18" s="529"/>
      <c r="L18" s="530">
        <v>20.61</v>
      </c>
      <c r="M18" s="530"/>
      <c r="N18" s="530"/>
      <c r="O18" s="530"/>
      <c r="P18" s="530"/>
      <c r="Q18" s="530"/>
      <c r="R18" s="531"/>
      <c r="S18" s="531"/>
      <c r="T18" s="531"/>
      <c r="U18" s="531"/>
      <c r="V18" s="532"/>
      <c r="W18" s="546"/>
      <c r="X18" s="547"/>
      <c r="Y18" s="547"/>
      <c r="Z18" s="547"/>
      <c r="AA18" s="547"/>
      <c r="AB18" s="557"/>
      <c r="AC18" s="429">
        <v>83</v>
      </c>
      <c r="AD18" s="430"/>
      <c r="AE18" s="430"/>
      <c r="AF18" s="430"/>
      <c r="AG18" s="533"/>
      <c r="AH18" s="429">
        <v>82.9</v>
      </c>
      <c r="AI18" s="430"/>
      <c r="AJ18" s="430"/>
      <c r="AK18" s="430"/>
      <c r="AL18" s="431"/>
      <c r="AM18" s="534"/>
      <c r="AN18" s="439"/>
      <c r="AO18" s="439"/>
      <c r="AP18" s="439"/>
      <c r="AQ18" s="439"/>
      <c r="AR18" s="439"/>
      <c r="AS18" s="439"/>
      <c r="AT18" s="440"/>
      <c r="AU18" s="522"/>
      <c r="AV18" s="523"/>
      <c r="AW18" s="523"/>
      <c r="AX18" s="523"/>
      <c r="AY18" s="445" t="s">
        <v>160</v>
      </c>
      <c r="AZ18" s="446"/>
      <c r="BA18" s="446"/>
      <c r="BB18" s="446"/>
      <c r="BC18" s="446"/>
      <c r="BD18" s="446"/>
      <c r="BE18" s="446"/>
      <c r="BF18" s="446"/>
      <c r="BG18" s="446"/>
      <c r="BH18" s="446"/>
      <c r="BI18" s="446"/>
      <c r="BJ18" s="446"/>
      <c r="BK18" s="446"/>
      <c r="BL18" s="446"/>
      <c r="BM18" s="447"/>
      <c r="BN18" s="465">
        <v>75946759</v>
      </c>
      <c r="BO18" s="466"/>
      <c r="BP18" s="466"/>
      <c r="BQ18" s="466"/>
      <c r="BR18" s="466"/>
      <c r="BS18" s="466"/>
      <c r="BT18" s="466"/>
      <c r="BU18" s="467"/>
      <c r="BV18" s="465">
        <v>74109058</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161</v>
      </c>
      <c r="C19" s="528"/>
      <c r="D19" s="528"/>
      <c r="E19" s="529"/>
      <c r="F19" s="529"/>
      <c r="G19" s="529"/>
      <c r="H19" s="529"/>
      <c r="I19" s="529"/>
      <c r="J19" s="529"/>
      <c r="K19" s="529"/>
      <c r="L19" s="535">
        <v>16549</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162</v>
      </c>
      <c r="AZ19" s="446"/>
      <c r="BA19" s="446"/>
      <c r="BB19" s="446"/>
      <c r="BC19" s="446"/>
      <c r="BD19" s="446"/>
      <c r="BE19" s="446"/>
      <c r="BF19" s="446"/>
      <c r="BG19" s="446"/>
      <c r="BH19" s="446"/>
      <c r="BI19" s="446"/>
      <c r="BJ19" s="446"/>
      <c r="BK19" s="446"/>
      <c r="BL19" s="446"/>
      <c r="BM19" s="447"/>
      <c r="BN19" s="465">
        <v>99891522</v>
      </c>
      <c r="BO19" s="466"/>
      <c r="BP19" s="466"/>
      <c r="BQ19" s="466"/>
      <c r="BR19" s="466"/>
      <c r="BS19" s="466"/>
      <c r="BT19" s="466"/>
      <c r="BU19" s="467"/>
      <c r="BV19" s="465">
        <v>95463285</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163</v>
      </c>
      <c r="C20" s="528"/>
      <c r="D20" s="528"/>
      <c r="E20" s="529"/>
      <c r="F20" s="529"/>
      <c r="G20" s="529"/>
      <c r="H20" s="529"/>
      <c r="I20" s="529"/>
      <c r="J20" s="529"/>
      <c r="K20" s="529"/>
      <c r="L20" s="535">
        <v>178379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164</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165</v>
      </c>
      <c r="C22" s="495"/>
      <c r="D22" s="496"/>
      <c r="E22" s="503" t="s">
        <v>1</v>
      </c>
      <c r="F22" s="478"/>
      <c r="G22" s="478"/>
      <c r="H22" s="478"/>
      <c r="I22" s="478"/>
      <c r="J22" s="478"/>
      <c r="K22" s="479"/>
      <c r="L22" s="503" t="s">
        <v>166</v>
      </c>
      <c r="M22" s="478"/>
      <c r="N22" s="478"/>
      <c r="O22" s="478"/>
      <c r="P22" s="479"/>
      <c r="Q22" s="488" t="s">
        <v>167</v>
      </c>
      <c r="R22" s="489"/>
      <c r="S22" s="489"/>
      <c r="T22" s="489"/>
      <c r="U22" s="489"/>
      <c r="V22" s="504"/>
      <c r="W22" s="506" t="s">
        <v>168</v>
      </c>
      <c r="X22" s="495"/>
      <c r="Y22" s="496"/>
      <c r="Z22" s="503" t="s">
        <v>1</v>
      </c>
      <c r="AA22" s="478"/>
      <c r="AB22" s="478"/>
      <c r="AC22" s="478"/>
      <c r="AD22" s="478"/>
      <c r="AE22" s="478"/>
      <c r="AF22" s="478"/>
      <c r="AG22" s="479"/>
      <c r="AH22" s="477" t="s">
        <v>169</v>
      </c>
      <c r="AI22" s="478"/>
      <c r="AJ22" s="478"/>
      <c r="AK22" s="478"/>
      <c r="AL22" s="479"/>
      <c r="AM22" s="477" t="s">
        <v>170</v>
      </c>
      <c r="AN22" s="483"/>
      <c r="AO22" s="483"/>
      <c r="AP22" s="483"/>
      <c r="AQ22" s="483"/>
      <c r="AR22" s="484"/>
      <c r="AS22" s="488" t="s">
        <v>167</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171</v>
      </c>
      <c r="AZ23" s="458"/>
      <c r="BA23" s="458"/>
      <c r="BB23" s="458"/>
      <c r="BC23" s="458"/>
      <c r="BD23" s="458"/>
      <c r="BE23" s="458"/>
      <c r="BF23" s="458"/>
      <c r="BG23" s="458"/>
      <c r="BH23" s="458"/>
      <c r="BI23" s="458"/>
      <c r="BJ23" s="458"/>
      <c r="BK23" s="458"/>
      <c r="BL23" s="458"/>
      <c r="BM23" s="459"/>
      <c r="BN23" s="465">
        <v>27406172</v>
      </c>
      <c r="BO23" s="466"/>
      <c r="BP23" s="466"/>
      <c r="BQ23" s="466"/>
      <c r="BR23" s="466"/>
      <c r="BS23" s="466"/>
      <c r="BT23" s="466"/>
      <c r="BU23" s="467"/>
      <c r="BV23" s="465">
        <v>26443966</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172</v>
      </c>
      <c r="F24" s="439"/>
      <c r="G24" s="439"/>
      <c r="H24" s="439"/>
      <c r="I24" s="439"/>
      <c r="J24" s="439"/>
      <c r="K24" s="440"/>
      <c r="L24" s="441">
        <v>1</v>
      </c>
      <c r="M24" s="442"/>
      <c r="N24" s="442"/>
      <c r="O24" s="442"/>
      <c r="P24" s="443"/>
      <c r="Q24" s="441">
        <v>11538</v>
      </c>
      <c r="R24" s="442"/>
      <c r="S24" s="442"/>
      <c r="T24" s="442"/>
      <c r="U24" s="442"/>
      <c r="V24" s="443"/>
      <c r="W24" s="507"/>
      <c r="X24" s="498"/>
      <c r="Y24" s="499"/>
      <c r="Z24" s="438" t="s">
        <v>173</v>
      </c>
      <c r="AA24" s="439"/>
      <c r="AB24" s="439"/>
      <c r="AC24" s="439"/>
      <c r="AD24" s="439"/>
      <c r="AE24" s="439"/>
      <c r="AF24" s="439"/>
      <c r="AG24" s="440"/>
      <c r="AH24" s="441">
        <v>2546</v>
      </c>
      <c r="AI24" s="442"/>
      <c r="AJ24" s="442"/>
      <c r="AK24" s="442"/>
      <c r="AL24" s="443"/>
      <c r="AM24" s="441">
        <v>7515792</v>
      </c>
      <c r="AN24" s="442"/>
      <c r="AO24" s="442"/>
      <c r="AP24" s="442"/>
      <c r="AQ24" s="442"/>
      <c r="AR24" s="443"/>
      <c r="AS24" s="441">
        <v>2952</v>
      </c>
      <c r="AT24" s="442"/>
      <c r="AU24" s="442"/>
      <c r="AV24" s="442"/>
      <c r="AW24" s="442"/>
      <c r="AX24" s="444"/>
      <c r="AY24" s="432" t="s">
        <v>174</v>
      </c>
      <c r="AZ24" s="433"/>
      <c r="BA24" s="433"/>
      <c r="BB24" s="433"/>
      <c r="BC24" s="433"/>
      <c r="BD24" s="433"/>
      <c r="BE24" s="433"/>
      <c r="BF24" s="433"/>
      <c r="BG24" s="433"/>
      <c r="BH24" s="433"/>
      <c r="BI24" s="433"/>
      <c r="BJ24" s="433"/>
      <c r="BK24" s="433"/>
      <c r="BL24" s="433"/>
      <c r="BM24" s="434"/>
      <c r="BN24" s="465">
        <v>17570868</v>
      </c>
      <c r="BO24" s="466"/>
      <c r="BP24" s="466"/>
      <c r="BQ24" s="466"/>
      <c r="BR24" s="466"/>
      <c r="BS24" s="466"/>
      <c r="BT24" s="466"/>
      <c r="BU24" s="467"/>
      <c r="BV24" s="465">
        <v>18496509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175</v>
      </c>
      <c r="F25" s="439"/>
      <c r="G25" s="439"/>
      <c r="H25" s="439"/>
      <c r="I25" s="439"/>
      <c r="J25" s="439"/>
      <c r="K25" s="440"/>
      <c r="L25" s="441">
        <v>2</v>
      </c>
      <c r="M25" s="442"/>
      <c r="N25" s="442"/>
      <c r="O25" s="442"/>
      <c r="P25" s="443"/>
      <c r="Q25" s="441">
        <v>9241</v>
      </c>
      <c r="R25" s="442"/>
      <c r="S25" s="442"/>
      <c r="T25" s="442"/>
      <c r="U25" s="442"/>
      <c r="V25" s="443"/>
      <c r="W25" s="507"/>
      <c r="X25" s="498"/>
      <c r="Y25" s="499"/>
      <c r="Z25" s="438" t="s">
        <v>176</v>
      </c>
      <c r="AA25" s="439"/>
      <c r="AB25" s="439"/>
      <c r="AC25" s="439"/>
      <c r="AD25" s="439"/>
      <c r="AE25" s="439"/>
      <c r="AF25" s="439"/>
      <c r="AG25" s="440"/>
      <c r="AH25" s="441" t="s">
        <v>138</v>
      </c>
      <c r="AI25" s="442"/>
      <c r="AJ25" s="442"/>
      <c r="AK25" s="442"/>
      <c r="AL25" s="443"/>
      <c r="AM25" s="441" t="s">
        <v>128</v>
      </c>
      <c r="AN25" s="442"/>
      <c r="AO25" s="442"/>
      <c r="AP25" s="442"/>
      <c r="AQ25" s="442"/>
      <c r="AR25" s="443"/>
      <c r="AS25" s="441" t="s">
        <v>138</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28863603</v>
      </c>
      <c r="BO25" s="461"/>
      <c r="BP25" s="461"/>
      <c r="BQ25" s="461"/>
      <c r="BR25" s="461"/>
      <c r="BS25" s="461"/>
      <c r="BT25" s="461"/>
      <c r="BU25" s="462"/>
      <c r="BV25" s="460">
        <v>32440352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178</v>
      </c>
      <c r="F26" s="439"/>
      <c r="G26" s="439"/>
      <c r="H26" s="439"/>
      <c r="I26" s="439"/>
      <c r="J26" s="439"/>
      <c r="K26" s="440"/>
      <c r="L26" s="441">
        <v>1</v>
      </c>
      <c r="M26" s="442"/>
      <c r="N26" s="442"/>
      <c r="O26" s="442"/>
      <c r="P26" s="443"/>
      <c r="Q26" s="441">
        <v>8463</v>
      </c>
      <c r="R26" s="442"/>
      <c r="S26" s="442"/>
      <c r="T26" s="442"/>
      <c r="U26" s="442"/>
      <c r="V26" s="443"/>
      <c r="W26" s="507"/>
      <c r="X26" s="498"/>
      <c r="Y26" s="499"/>
      <c r="Z26" s="438" t="s">
        <v>179</v>
      </c>
      <c r="AA26" s="520"/>
      <c r="AB26" s="520"/>
      <c r="AC26" s="520"/>
      <c r="AD26" s="520"/>
      <c r="AE26" s="520"/>
      <c r="AF26" s="520"/>
      <c r="AG26" s="521"/>
      <c r="AH26" s="441">
        <v>190</v>
      </c>
      <c r="AI26" s="442"/>
      <c r="AJ26" s="442"/>
      <c r="AK26" s="442"/>
      <c r="AL26" s="443"/>
      <c r="AM26" s="441">
        <v>567340</v>
      </c>
      <c r="AN26" s="442"/>
      <c r="AO26" s="442"/>
      <c r="AP26" s="442"/>
      <c r="AQ26" s="442"/>
      <c r="AR26" s="443"/>
      <c r="AS26" s="441">
        <v>2986</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v>100000</v>
      </c>
      <c r="BO26" s="466"/>
      <c r="BP26" s="466"/>
      <c r="BQ26" s="466"/>
      <c r="BR26" s="466"/>
      <c r="BS26" s="466"/>
      <c r="BT26" s="466"/>
      <c r="BU26" s="467"/>
      <c r="BV26" s="465">
        <v>50000</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181</v>
      </c>
      <c r="F27" s="439"/>
      <c r="G27" s="439"/>
      <c r="H27" s="439"/>
      <c r="I27" s="439"/>
      <c r="J27" s="439"/>
      <c r="K27" s="440"/>
      <c r="L27" s="441">
        <v>1</v>
      </c>
      <c r="M27" s="442"/>
      <c r="N27" s="442"/>
      <c r="O27" s="442"/>
      <c r="P27" s="443"/>
      <c r="Q27" s="441">
        <v>9288</v>
      </c>
      <c r="R27" s="442"/>
      <c r="S27" s="442"/>
      <c r="T27" s="442"/>
      <c r="U27" s="442"/>
      <c r="V27" s="443"/>
      <c r="W27" s="507"/>
      <c r="X27" s="498"/>
      <c r="Y27" s="499"/>
      <c r="Z27" s="438" t="s">
        <v>182</v>
      </c>
      <c r="AA27" s="439"/>
      <c r="AB27" s="439"/>
      <c r="AC27" s="439"/>
      <c r="AD27" s="439"/>
      <c r="AE27" s="439"/>
      <c r="AF27" s="439"/>
      <c r="AG27" s="440"/>
      <c r="AH27" s="441">
        <v>28</v>
      </c>
      <c r="AI27" s="442"/>
      <c r="AJ27" s="442"/>
      <c r="AK27" s="442"/>
      <c r="AL27" s="443"/>
      <c r="AM27" s="441">
        <v>86180</v>
      </c>
      <c r="AN27" s="442"/>
      <c r="AO27" s="442"/>
      <c r="AP27" s="442"/>
      <c r="AQ27" s="442"/>
      <c r="AR27" s="443"/>
      <c r="AS27" s="441">
        <v>3078</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t="s">
        <v>138</v>
      </c>
      <c r="BO27" s="469"/>
      <c r="BP27" s="469"/>
      <c r="BQ27" s="469"/>
      <c r="BR27" s="469"/>
      <c r="BS27" s="469"/>
      <c r="BT27" s="469"/>
      <c r="BU27" s="470"/>
      <c r="BV27" s="468" t="s">
        <v>138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184</v>
      </c>
      <c r="F28" s="439"/>
      <c r="G28" s="439"/>
      <c r="H28" s="439"/>
      <c r="I28" s="439"/>
      <c r="J28" s="439"/>
      <c r="K28" s="440"/>
      <c r="L28" s="441">
        <v>1</v>
      </c>
      <c r="M28" s="442"/>
      <c r="N28" s="442"/>
      <c r="O28" s="442"/>
      <c r="P28" s="443"/>
      <c r="Q28" s="441">
        <v>7972</v>
      </c>
      <c r="R28" s="442"/>
      <c r="S28" s="442"/>
      <c r="T28" s="442"/>
      <c r="U28" s="442"/>
      <c r="V28" s="443"/>
      <c r="W28" s="507"/>
      <c r="X28" s="498"/>
      <c r="Y28" s="499"/>
      <c r="Z28" s="438" t="s">
        <v>185</v>
      </c>
      <c r="AA28" s="439"/>
      <c r="AB28" s="439"/>
      <c r="AC28" s="439"/>
      <c r="AD28" s="439"/>
      <c r="AE28" s="439"/>
      <c r="AF28" s="439"/>
      <c r="AG28" s="440"/>
      <c r="AH28" s="441" t="s">
        <v>138</v>
      </c>
      <c r="AI28" s="442"/>
      <c r="AJ28" s="442"/>
      <c r="AK28" s="442"/>
      <c r="AL28" s="443"/>
      <c r="AM28" s="441" t="s">
        <v>129</v>
      </c>
      <c r="AN28" s="442"/>
      <c r="AO28" s="442"/>
      <c r="AP28" s="442"/>
      <c r="AQ28" s="442"/>
      <c r="AR28" s="443"/>
      <c r="AS28" s="441" t="s">
        <v>186</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17969092</v>
      </c>
      <c r="BO28" s="461"/>
      <c r="BP28" s="461"/>
      <c r="BQ28" s="461"/>
      <c r="BR28" s="461"/>
      <c r="BS28" s="461"/>
      <c r="BT28" s="461"/>
      <c r="BU28" s="462"/>
      <c r="BV28" s="460">
        <v>15661136</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188</v>
      </c>
      <c r="F29" s="439"/>
      <c r="G29" s="439"/>
      <c r="H29" s="439"/>
      <c r="I29" s="439"/>
      <c r="J29" s="439"/>
      <c r="K29" s="440"/>
      <c r="L29" s="441">
        <v>38</v>
      </c>
      <c r="M29" s="442"/>
      <c r="N29" s="442"/>
      <c r="O29" s="442"/>
      <c r="P29" s="443"/>
      <c r="Q29" s="441">
        <v>6186</v>
      </c>
      <c r="R29" s="442"/>
      <c r="S29" s="442"/>
      <c r="T29" s="442"/>
      <c r="U29" s="442"/>
      <c r="V29" s="443"/>
      <c r="W29" s="508"/>
      <c r="X29" s="509"/>
      <c r="Y29" s="510"/>
      <c r="Z29" s="438" t="s">
        <v>189</v>
      </c>
      <c r="AA29" s="439"/>
      <c r="AB29" s="439"/>
      <c r="AC29" s="439"/>
      <c r="AD29" s="439"/>
      <c r="AE29" s="439"/>
      <c r="AF29" s="439"/>
      <c r="AG29" s="440"/>
      <c r="AH29" s="441">
        <v>2574</v>
      </c>
      <c r="AI29" s="442"/>
      <c r="AJ29" s="442"/>
      <c r="AK29" s="442"/>
      <c r="AL29" s="443"/>
      <c r="AM29" s="441">
        <v>7601972</v>
      </c>
      <c r="AN29" s="442"/>
      <c r="AO29" s="442"/>
      <c r="AP29" s="442"/>
      <c r="AQ29" s="442"/>
      <c r="AR29" s="443"/>
      <c r="AS29" s="441">
        <v>2953</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1530195</v>
      </c>
      <c r="BO29" s="466"/>
      <c r="BP29" s="466"/>
      <c r="BQ29" s="466"/>
      <c r="BR29" s="466"/>
      <c r="BS29" s="466"/>
      <c r="BT29" s="466"/>
      <c r="BU29" s="467"/>
      <c r="BV29" s="465">
        <v>1329417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99.3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40361618</v>
      </c>
      <c r="BO30" s="469"/>
      <c r="BP30" s="469"/>
      <c r="BQ30" s="469"/>
      <c r="BR30" s="469"/>
      <c r="BS30" s="469"/>
      <c r="BT30" s="469"/>
      <c r="BU30" s="470"/>
      <c r="BV30" s="468">
        <v>39502224</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198</v>
      </c>
      <c r="D33" s="428"/>
      <c r="E33" s="427" t="s">
        <v>199</v>
      </c>
      <c r="F33" s="427"/>
      <c r="G33" s="427"/>
      <c r="H33" s="427"/>
      <c r="I33" s="427"/>
      <c r="J33" s="427"/>
      <c r="K33" s="427"/>
      <c r="L33" s="427"/>
      <c r="M33" s="427"/>
      <c r="N33" s="427"/>
      <c r="O33" s="427"/>
      <c r="P33" s="427"/>
      <c r="Q33" s="427"/>
      <c r="R33" s="427"/>
      <c r="S33" s="427"/>
      <c r="T33" s="215"/>
      <c r="U33" s="428" t="s">
        <v>200</v>
      </c>
      <c r="V33" s="428"/>
      <c r="W33" s="427" t="s">
        <v>201</v>
      </c>
      <c r="X33" s="427"/>
      <c r="Y33" s="427"/>
      <c r="Z33" s="427"/>
      <c r="AA33" s="427"/>
      <c r="AB33" s="427"/>
      <c r="AC33" s="427"/>
      <c r="AD33" s="427"/>
      <c r="AE33" s="427"/>
      <c r="AF33" s="427"/>
      <c r="AG33" s="427"/>
      <c r="AH33" s="427"/>
      <c r="AI33" s="427"/>
      <c r="AJ33" s="427"/>
      <c r="AK33" s="427"/>
      <c r="AL33" s="215"/>
      <c r="AM33" s="428" t="s">
        <v>202</v>
      </c>
      <c r="AN33" s="428"/>
      <c r="AO33" s="427" t="s">
        <v>199</v>
      </c>
      <c r="AP33" s="427"/>
      <c r="AQ33" s="427"/>
      <c r="AR33" s="427"/>
      <c r="AS33" s="427"/>
      <c r="AT33" s="427"/>
      <c r="AU33" s="427"/>
      <c r="AV33" s="427"/>
      <c r="AW33" s="427"/>
      <c r="AX33" s="427"/>
      <c r="AY33" s="427"/>
      <c r="AZ33" s="427"/>
      <c r="BA33" s="427"/>
      <c r="BB33" s="427"/>
      <c r="BC33" s="427"/>
      <c r="BD33" s="216"/>
      <c r="BE33" s="427" t="s">
        <v>203</v>
      </c>
      <c r="BF33" s="427"/>
      <c r="BG33" s="427" t="s">
        <v>204</v>
      </c>
      <c r="BH33" s="427"/>
      <c r="BI33" s="427"/>
      <c r="BJ33" s="427"/>
      <c r="BK33" s="427"/>
      <c r="BL33" s="427"/>
      <c r="BM33" s="427"/>
      <c r="BN33" s="427"/>
      <c r="BO33" s="427"/>
      <c r="BP33" s="427"/>
      <c r="BQ33" s="427"/>
      <c r="BR33" s="427"/>
      <c r="BS33" s="427"/>
      <c r="BT33" s="427"/>
      <c r="BU33" s="427"/>
      <c r="BV33" s="216"/>
      <c r="BW33" s="428" t="s">
        <v>203</v>
      </c>
      <c r="BX33" s="428"/>
      <c r="BY33" s="427" t="s">
        <v>205</v>
      </c>
      <c r="BZ33" s="427"/>
      <c r="CA33" s="427"/>
      <c r="CB33" s="427"/>
      <c r="CC33" s="427"/>
      <c r="CD33" s="427"/>
      <c r="CE33" s="427"/>
      <c r="CF33" s="427"/>
      <c r="CG33" s="427"/>
      <c r="CH33" s="427"/>
      <c r="CI33" s="427"/>
      <c r="CJ33" s="427"/>
      <c r="CK33" s="427"/>
      <c r="CL33" s="427"/>
      <c r="CM33" s="427"/>
      <c r="CN33" s="215"/>
      <c r="CO33" s="428" t="s">
        <v>202</v>
      </c>
      <c r="CP33" s="428"/>
      <c r="CQ33" s="427" t="s">
        <v>206</v>
      </c>
      <c r="CR33" s="427"/>
      <c r="CS33" s="427"/>
      <c r="CT33" s="427"/>
      <c r="CU33" s="427"/>
      <c r="CV33" s="427"/>
      <c r="CW33" s="427"/>
      <c r="CX33" s="427"/>
      <c r="CY33" s="427"/>
      <c r="CZ33" s="427"/>
      <c r="DA33" s="427"/>
      <c r="DB33" s="427"/>
      <c r="DC33" s="427"/>
      <c r="DD33" s="427"/>
      <c r="DE33" s="427"/>
      <c r="DF33" s="215"/>
      <c r="DG33" s="426" t="s">
        <v>207</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特別区人事・厚生事務組合</v>
      </c>
      <c r="BZ34" s="423"/>
      <c r="CA34" s="423"/>
      <c r="CB34" s="423"/>
      <c r="CC34" s="423"/>
      <c r="CD34" s="423"/>
      <c r="CE34" s="423"/>
      <c r="CF34" s="423"/>
      <c r="CG34" s="423"/>
      <c r="CH34" s="423"/>
      <c r="CI34" s="423"/>
      <c r="CJ34" s="423"/>
      <c r="CK34" s="423"/>
      <c r="CL34" s="423"/>
      <c r="CM34" s="423"/>
      <c r="CN34" s="213"/>
      <c r="CO34" s="424">
        <f>IF(CQ34="","",MAX(C34:D43,U34:V43,AM34:AN43,BE34:BF43,BW34:BX43)+1)</f>
        <v>11</v>
      </c>
      <c r="CP34" s="424"/>
      <c r="CQ34" s="423" t="str">
        <f>IF('各会計、関係団体の財政状況及び健全化判断比率'!BS7="","",'各会計、関係団体の財政状況及び健全化判断比率'!BS7)</f>
        <v>北区土地開発公社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中小企業従業員退職金等共済事業会計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特別区競馬組合</v>
      </c>
      <c r="BZ35" s="423"/>
      <c r="CA35" s="423"/>
      <c r="CB35" s="423"/>
      <c r="CC35" s="423"/>
      <c r="CD35" s="423"/>
      <c r="CE35" s="423"/>
      <c r="CF35" s="423"/>
      <c r="CG35" s="423"/>
      <c r="CH35" s="423"/>
      <c r="CI35" s="423"/>
      <c r="CJ35" s="423"/>
      <c r="CK35" s="423"/>
      <c r="CL35" s="423"/>
      <c r="CM35" s="423"/>
      <c r="CN35" s="213"/>
      <c r="CO35" s="424">
        <f t="shared" ref="CO35:CO43" si="3">IF(CQ35="","",CO34+1)</f>
        <v>12</v>
      </c>
      <c r="CP35" s="424"/>
      <c r="CQ35" s="423" t="str">
        <f>IF('各会計、関係団体の財政状況及び健全化判断比率'!BS8="","",'各会計、関係団体の財政状況及び健全化判断比率'!BS8)</f>
        <v>東京都北区体育協会</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東京二十三区清掃一部事務組合</v>
      </c>
      <c r="BZ36" s="423"/>
      <c r="CA36" s="423"/>
      <c r="CB36" s="423"/>
      <c r="CC36" s="423"/>
      <c r="CD36" s="423"/>
      <c r="CE36" s="423"/>
      <c r="CF36" s="423"/>
      <c r="CG36" s="423"/>
      <c r="CH36" s="423"/>
      <c r="CI36" s="423"/>
      <c r="CJ36" s="423"/>
      <c r="CK36" s="423"/>
      <c r="CL36" s="423"/>
      <c r="CM36" s="423"/>
      <c r="CN36" s="213"/>
      <c r="CO36" s="424">
        <f t="shared" si="3"/>
        <v>13</v>
      </c>
      <c r="CP36" s="424"/>
      <c r="CQ36" s="423" t="str">
        <f>IF('各会計、関係団体の財政状況及び健全化判断比率'!BS9="","",'各会計、関係団体の財政状況及び健全化判断比率'!BS9)</f>
        <v>北区文化振興財団</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東京都後期高齢者医療広域連合（一般会計）</v>
      </c>
      <c r="BZ37" s="423"/>
      <c r="CA37" s="423"/>
      <c r="CB37" s="423"/>
      <c r="CC37" s="423"/>
      <c r="CD37" s="423"/>
      <c r="CE37" s="423"/>
      <c r="CF37" s="423"/>
      <c r="CG37" s="423"/>
      <c r="CH37" s="423"/>
      <c r="CI37" s="423"/>
      <c r="CJ37" s="423"/>
      <c r="CK37" s="423"/>
      <c r="CL37" s="423"/>
      <c r="CM37" s="423"/>
      <c r="CN37" s="213"/>
      <c r="CO37" s="424">
        <f t="shared" si="3"/>
        <v>14</v>
      </c>
      <c r="CP37" s="424"/>
      <c r="CQ37" s="423" t="str">
        <f>IF('各会計、関係団体の財政状況及び健全化判断比率'!BS10="","",'各会計、関係団体の財政状況及び健全化判断比率'!BS10)</f>
        <v>東京広域勤労者サービスセンター</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10</v>
      </c>
      <c r="BX38" s="424"/>
      <c r="BY38" s="423" t="str">
        <f>IF('各会計、関係団体の財政状況及び健全化判断比率'!B72="","",'各会計、関係団体の財政状況及び健全化判断比率'!B72)</f>
        <v>東京都後期高齢者医療広域連合（後期高齢者医療特別会計）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GIkACbY3tVcRFPvF4tMyx6s1QnxEYFoURFvnj9t7LtedE0T1kZZ0O7qfFw7Sr5ftL2qvF311HOJ9dsSsdu4wQ==" saltValue="nFK7qe6BFS6gu+kJq6kxx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 xml:space="preserve">&amp;C&amp;P / &amp;N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3" t="s">
        <v>565</v>
      </c>
      <c r="D34" s="1243"/>
      <c r="E34" s="1244"/>
      <c r="F34" s="32">
        <v>6.05</v>
      </c>
      <c r="G34" s="33">
        <v>8.02</v>
      </c>
      <c r="H34" s="33">
        <v>4.53</v>
      </c>
      <c r="I34" s="33">
        <v>5.45</v>
      </c>
      <c r="J34" s="34">
        <v>5.0199999999999996</v>
      </c>
      <c r="K34" s="22"/>
      <c r="L34" s="22"/>
      <c r="M34" s="22"/>
      <c r="N34" s="22"/>
      <c r="O34" s="22"/>
      <c r="P34" s="22"/>
    </row>
    <row r="35" spans="1:16" ht="39" customHeight="1" x14ac:dyDescent="0.15">
      <c r="A35" s="22"/>
      <c r="B35" s="35"/>
      <c r="C35" s="1237" t="s">
        <v>566</v>
      </c>
      <c r="D35" s="1238"/>
      <c r="E35" s="1239"/>
      <c r="F35" s="36">
        <v>1.01</v>
      </c>
      <c r="G35" s="37">
        <v>1.3</v>
      </c>
      <c r="H35" s="37">
        <v>1.77</v>
      </c>
      <c r="I35" s="37">
        <v>1.46</v>
      </c>
      <c r="J35" s="38">
        <v>2.27</v>
      </c>
      <c r="K35" s="22"/>
      <c r="L35" s="22"/>
      <c r="M35" s="22"/>
      <c r="N35" s="22"/>
      <c r="O35" s="22"/>
      <c r="P35" s="22"/>
    </row>
    <row r="36" spans="1:16" ht="39" customHeight="1" x14ac:dyDescent="0.15">
      <c r="A36" s="22"/>
      <c r="B36" s="35"/>
      <c r="C36" s="1237" t="s">
        <v>567</v>
      </c>
      <c r="D36" s="1238"/>
      <c r="E36" s="1239"/>
      <c r="F36" s="36">
        <v>1.27</v>
      </c>
      <c r="G36" s="37">
        <v>0.44</v>
      </c>
      <c r="H36" s="37">
        <v>0.61</v>
      </c>
      <c r="I36" s="37">
        <v>1.05</v>
      </c>
      <c r="J36" s="38">
        <v>0.84</v>
      </c>
      <c r="K36" s="22"/>
      <c r="L36" s="22"/>
      <c r="M36" s="22"/>
      <c r="N36" s="22"/>
      <c r="O36" s="22"/>
      <c r="P36" s="22"/>
    </row>
    <row r="37" spans="1:16" ht="39" customHeight="1" x14ac:dyDescent="0.15">
      <c r="A37" s="22"/>
      <c r="B37" s="35"/>
      <c r="C37" s="1237" t="s">
        <v>568</v>
      </c>
      <c r="D37" s="1238"/>
      <c r="E37" s="1239"/>
      <c r="F37" s="36">
        <v>0.28000000000000003</v>
      </c>
      <c r="G37" s="37">
        <v>0.26</v>
      </c>
      <c r="H37" s="37">
        <v>0.24</v>
      </c>
      <c r="I37" s="37">
        <v>0.25</v>
      </c>
      <c r="J37" s="38">
        <v>0.23</v>
      </c>
      <c r="K37" s="22"/>
      <c r="L37" s="22"/>
      <c r="M37" s="22"/>
      <c r="N37" s="22"/>
      <c r="O37" s="22"/>
      <c r="P37" s="22"/>
    </row>
    <row r="38" spans="1:16" ht="39" customHeight="1" x14ac:dyDescent="0.15">
      <c r="A38" s="22"/>
      <c r="B38" s="35"/>
      <c r="C38" s="1237" t="s">
        <v>569</v>
      </c>
      <c r="D38" s="1238"/>
      <c r="E38" s="1239"/>
      <c r="F38" s="36">
        <v>0</v>
      </c>
      <c r="G38" s="37">
        <v>0</v>
      </c>
      <c r="H38" s="37">
        <v>0</v>
      </c>
      <c r="I38" s="37">
        <v>0</v>
      </c>
      <c r="J38" s="38">
        <v>0</v>
      </c>
      <c r="K38" s="22"/>
      <c r="L38" s="22"/>
      <c r="M38" s="22"/>
      <c r="N38" s="22"/>
      <c r="O38" s="22"/>
      <c r="P38" s="22"/>
    </row>
    <row r="39" spans="1:16" ht="39" customHeight="1" x14ac:dyDescent="0.15">
      <c r="A39" s="22"/>
      <c r="B39" s="35"/>
      <c r="C39" s="1237"/>
      <c r="D39" s="1238"/>
      <c r="E39" s="1239"/>
      <c r="F39" s="36"/>
      <c r="G39" s="37"/>
      <c r="H39" s="37"/>
      <c r="I39" s="37"/>
      <c r="J39" s="38"/>
      <c r="K39" s="22"/>
      <c r="L39" s="22"/>
      <c r="M39" s="22"/>
      <c r="N39" s="22"/>
      <c r="O39" s="22"/>
      <c r="P39" s="22"/>
    </row>
    <row r="40" spans="1:16" ht="39" customHeight="1" x14ac:dyDescent="0.15">
      <c r="A40" s="22"/>
      <c r="B40" s="35"/>
      <c r="C40" s="1237"/>
      <c r="D40" s="1238"/>
      <c r="E40" s="1239"/>
      <c r="F40" s="36"/>
      <c r="G40" s="37"/>
      <c r="H40" s="37"/>
      <c r="I40" s="37"/>
      <c r="J40" s="38"/>
      <c r="K40" s="22"/>
      <c r="L40" s="22"/>
      <c r="M40" s="22"/>
      <c r="N40" s="22"/>
      <c r="O40" s="22"/>
      <c r="P40" s="22"/>
    </row>
    <row r="41" spans="1:16" ht="39" customHeight="1" x14ac:dyDescent="0.15">
      <c r="A41" s="22"/>
      <c r="B41" s="35"/>
      <c r="C41" s="1237"/>
      <c r="D41" s="1238"/>
      <c r="E41" s="1239"/>
      <c r="F41" s="36"/>
      <c r="G41" s="37"/>
      <c r="H41" s="37"/>
      <c r="I41" s="37"/>
      <c r="J41" s="38"/>
      <c r="K41" s="22"/>
      <c r="L41" s="22"/>
      <c r="M41" s="22"/>
      <c r="N41" s="22"/>
      <c r="O41" s="22"/>
      <c r="P41" s="22"/>
    </row>
    <row r="42" spans="1:16" ht="39" customHeight="1" x14ac:dyDescent="0.15">
      <c r="A42" s="22"/>
      <c r="B42" s="39"/>
      <c r="C42" s="1237" t="s">
        <v>570</v>
      </c>
      <c r="D42" s="1238"/>
      <c r="E42" s="1239"/>
      <c r="F42" s="36" t="s">
        <v>515</v>
      </c>
      <c r="G42" s="37" t="s">
        <v>515</v>
      </c>
      <c r="H42" s="37" t="s">
        <v>515</v>
      </c>
      <c r="I42" s="37" t="s">
        <v>515</v>
      </c>
      <c r="J42" s="38" t="s">
        <v>515</v>
      </c>
      <c r="K42" s="22"/>
      <c r="L42" s="22"/>
      <c r="M42" s="22"/>
      <c r="N42" s="22"/>
      <c r="O42" s="22"/>
      <c r="P42" s="22"/>
    </row>
    <row r="43" spans="1:16" ht="39" customHeight="1" thickBot="1" x14ac:dyDescent="0.2">
      <c r="A43" s="22"/>
      <c r="B43" s="40"/>
      <c r="C43" s="1240" t="s">
        <v>571</v>
      </c>
      <c r="D43" s="1241"/>
      <c r="E43" s="1242"/>
      <c r="F43" s="41" t="s">
        <v>515</v>
      </c>
      <c r="G43" s="42" t="s">
        <v>515</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3FOhwuDJHzNHB+rG0UalAiE2QIBgaQecWA7xk2TVgxA9D3rte8dyOOkrnK1rkbQh5m89RtqxCGhNKo5/2yMibQ==" saltValue="qy2YgY0U6v5IXSXLQTY5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63" t="s">
        <v>11</v>
      </c>
      <c r="C45" s="1264"/>
      <c r="D45" s="58"/>
      <c r="E45" s="1269" t="s">
        <v>12</v>
      </c>
      <c r="F45" s="1269"/>
      <c r="G45" s="1269"/>
      <c r="H45" s="1269"/>
      <c r="I45" s="1269"/>
      <c r="J45" s="1270"/>
      <c r="K45" s="59">
        <v>3355</v>
      </c>
      <c r="L45" s="60">
        <v>3167</v>
      </c>
      <c r="M45" s="60">
        <v>3252</v>
      </c>
      <c r="N45" s="60">
        <v>3360</v>
      </c>
      <c r="O45" s="61">
        <v>3403</v>
      </c>
      <c r="P45" s="48"/>
      <c r="Q45" s="48"/>
      <c r="R45" s="48"/>
      <c r="S45" s="48"/>
      <c r="T45" s="48"/>
      <c r="U45" s="48"/>
    </row>
    <row r="46" spans="1:21" ht="30.75" customHeight="1" x14ac:dyDescent="0.15">
      <c r="A46" s="48"/>
      <c r="B46" s="1265"/>
      <c r="C46" s="1266"/>
      <c r="D46" s="62"/>
      <c r="E46" s="1247" t="s">
        <v>13</v>
      </c>
      <c r="F46" s="1247"/>
      <c r="G46" s="1247"/>
      <c r="H46" s="1247"/>
      <c r="I46" s="1247"/>
      <c r="J46" s="1248"/>
      <c r="K46" s="63" t="s">
        <v>515</v>
      </c>
      <c r="L46" s="64" t="s">
        <v>515</v>
      </c>
      <c r="M46" s="64" t="s">
        <v>515</v>
      </c>
      <c r="N46" s="64" t="s">
        <v>515</v>
      </c>
      <c r="O46" s="65" t="s">
        <v>515</v>
      </c>
      <c r="P46" s="48"/>
      <c r="Q46" s="48"/>
      <c r="R46" s="48"/>
      <c r="S46" s="48"/>
      <c r="T46" s="48"/>
      <c r="U46" s="48"/>
    </row>
    <row r="47" spans="1:21" ht="30.75" customHeight="1" x14ac:dyDescent="0.15">
      <c r="A47" s="48"/>
      <c r="B47" s="1265"/>
      <c r="C47" s="1266"/>
      <c r="D47" s="62"/>
      <c r="E47" s="1247" t="s">
        <v>14</v>
      </c>
      <c r="F47" s="1247"/>
      <c r="G47" s="1247"/>
      <c r="H47" s="1247"/>
      <c r="I47" s="1247"/>
      <c r="J47" s="1248"/>
      <c r="K47" s="63">
        <v>35</v>
      </c>
      <c r="L47" s="64">
        <v>27</v>
      </c>
      <c r="M47" s="64">
        <v>27</v>
      </c>
      <c r="N47" s="64">
        <v>27</v>
      </c>
      <c r="O47" s="65">
        <v>27</v>
      </c>
      <c r="P47" s="48"/>
      <c r="Q47" s="48"/>
      <c r="R47" s="48"/>
      <c r="S47" s="48"/>
      <c r="T47" s="48"/>
      <c r="U47" s="48"/>
    </row>
    <row r="48" spans="1:21" ht="30.75" customHeight="1" x14ac:dyDescent="0.15">
      <c r="A48" s="48"/>
      <c r="B48" s="1265"/>
      <c r="C48" s="1266"/>
      <c r="D48" s="62"/>
      <c r="E48" s="1247" t="s">
        <v>15</v>
      </c>
      <c r="F48" s="1247"/>
      <c r="G48" s="1247"/>
      <c r="H48" s="1247"/>
      <c r="I48" s="1247"/>
      <c r="J48" s="1248"/>
      <c r="K48" s="63" t="s">
        <v>515</v>
      </c>
      <c r="L48" s="64" t="s">
        <v>515</v>
      </c>
      <c r="M48" s="64" t="s">
        <v>515</v>
      </c>
      <c r="N48" s="64" t="s">
        <v>515</v>
      </c>
      <c r="O48" s="65" t="s">
        <v>515</v>
      </c>
      <c r="P48" s="48"/>
      <c r="Q48" s="48"/>
      <c r="R48" s="48"/>
      <c r="S48" s="48"/>
      <c r="T48" s="48"/>
      <c r="U48" s="48"/>
    </row>
    <row r="49" spans="1:21" ht="30.75" customHeight="1" x14ac:dyDescent="0.15">
      <c r="A49" s="48"/>
      <c r="B49" s="1265"/>
      <c r="C49" s="1266"/>
      <c r="D49" s="62"/>
      <c r="E49" s="1247" t="s">
        <v>16</v>
      </c>
      <c r="F49" s="1247"/>
      <c r="G49" s="1247"/>
      <c r="H49" s="1247"/>
      <c r="I49" s="1247"/>
      <c r="J49" s="1248"/>
      <c r="K49" s="63">
        <v>176</v>
      </c>
      <c r="L49" s="64">
        <v>169</v>
      </c>
      <c r="M49" s="64">
        <v>101</v>
      </c>
      <c r="N49" s="64">
        <v>87</v>
      </c>
      <c r="O49" s="65">
        <v>95</v>
      </c>
      <c r="P49" s="48"/>
      <c r="Q49" s="48"/>
      <c r="R49" s="48"/>
      <c r="S49" s="48"/>
      <c r="T49" s="48"/>
      <c r="U49" s="48"/>
    </row>
    <row r="50" spans="1:21" ht="30.75" customHeight="1" x14ac:dyDescent="0.15">
      <c r="A50" s="48"/>
      <c r="B50" s="1265"/>
      <c r="C50" s="1266"/>
      <c r="D50" s="62"/>
      <c r="E50" s="1247" t="s">
        <v>17</v>
      </c>
      <c r="F50" s="1247"/>
      <c r="G50" s="1247"/>
      <c r="H50" s="1247"/>
      <c r="I50" s="1247"/>
      <c r="J50" s="1248"/>
      <c r="K50" s="63">
        <v>84</v>
      </c>
      <c r="L50" s="64">
        <v>84</v>
      </c>
      <c r="M50" s="64">
        <v>73</v>
      </c>
      <c r="N50" s="64">
        <v>15</v>
      </c>
      <c r="O50" s="65">
        <v>15</v>
      </c>
      <c r="P50" s="48"/>
      <c r="Q50" s="48"/>
      <c r="R50" s="48"/>
      <c r="S50" s="48"/>
      <c r="T50" s="48"/>
      <c r="U50" s="48"/>
    </row>
    <row r="51" spans="1:21" ht="30.75" customHeight="1" x14ac:dyDescent="0.15">
      <c r="A51" s="48"/>
      <c r="B51" s="1267"/>
      <c r="C51" s="1268"/>
      <c r="D51" s="66"/>
      <c r="E51" s="1247" t="s">
        <v>18</v>
      </c>
      <c r="F51" s="1247"/>
      <c r="G51" s="1247"/>
      <c r="H51" s="1247"/>
      <c r="I51" s="1247"/>
      <c r="J51" s="1248"/>
      <c r="K51" s="63" t="s">
        <v>515</v>
      </c>
      <c r="L51" s="64" t="s">
        <v>515</v>
      </c>
      <c r="M51" s="64" t="s">
        <v>515</v>
      </c>
      <c r="N51" s="64" t="s">
        <v>515</v>
      </c>
      <c r="O51" s="65" t="s">
        <v>515</v>
      </c>
      <c r="P51" s="48"/>
      <c r="Q51" s="48"/>
      <c r="R51" s="48"/>
      <c r="S51" s="48"/>
      <c r="T51" s="48"/>
      <c r="U51" s="48"/>
    </row>
    <row r="52" spans="1:21" ht="30.75" customHeight="1" x14ac:dyDescent="0.15">
      <c r="A52" s="48"/>
      <c r="B52" s="1245" t="s">
        <v>19</v>
      </c>
      <c r="C52" s="1246"/>
      <c r="D52" s="66"/>
      <c r="E52" s="1247" t="s">
        <v>20</v>
      </c>
      <c r="F52" s="1247"/>
      <c r="G52" s="1247"/>
      <c r="H52" s="1247"/>
      <c r="I52" s="1247"/>
      <c r="J52" s="1248"/>
      <c r="K52" s="63">
        <v>6255</v>
      </c>
      <c r="L52" s="64">
        <v>6553</v>
      </c>
      <c r="M52" s="64">
        <v>6395</v>
      </c>
      <c r="N52" s="64">
        <v>6262</v>
      </c>
      <c r="O52" s="65">
        <v>6110</v>
      </c>
      <c r="P52" s="48"/>
      <c r="Q52" s="48"/>
      <c r="R52" s="48"/>
      <c r="S52" s="48"/>
      <c r="T52" s="48"/>
      <c r="U52" s="48"/>
    </row>
    <row r="53" spans="1:21" ht="30.75" customHeight="1" thickBot="1" x14ac:dyDescent="0.2">
      <c r="A53" s="48"/>
      <c r="B53" s="1249" t="s">
        <v>21</v>
      </c>
      <c r="C53" s="1250"/>
      <c r="D53" s="67"/>
      <c r="E53" s="1251" t="s">
        <v>22</v>
      </c>
      <c r="F53" s="1251"/>
      <c r="G53" s="1251"/>
      <c r="H53" s="1251"/>
      <c r="I53" s="1251"/>
      <c r="J53" s="1252"/>
      <c r="K53" s="68">
        <v>-2605</v>
      </c>
      <c r="L53" s="69">
        <v>-3106</v>
      </c>
      <c r="M53" s="69">
        <v>-2942</v>
      </c>
      <c r="N53" s="69">
        <v>-2773</v>
      </c>
      <c r="O53" s="70">
        <v>-2570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15">
      <c r="B57" s="1253" t="s">
        <v>25</v>
      </c>
      <c r="C57" s="1254"/>
      <c r="D57" s="1257" t="s">
        <v>26</v>
      </c>
      <c r="E57" s="1258"/>
      <c r="F57" s="1258"/>
      <c r="G57" s="1258"/>
      <c r="H57" s="1258"/>
      <c r="I57" s="1258"/>
      <c r="J57" s="1259"/>
      <c r="K57" s="82">
        <v>3704</v>
      </c>
      <c r="L57" s="83">
        <v>3547</v>
      </c>
      <c r="M57" s="83">
        <v>2332</v>
      </c>
      <c r="N57" s="83">
        <v>2115</v>
      </c>
      <c r="O57" s="84">
        <v>2016</v>
      </c>
    </row>
    <row r="58" spans="1:21" ht="31.5" customHeight="1" thickBot="1" x14ac:dyDescent="0.2">
      <c r="B58" s="1255"/>
      <c r="C58" s="1256"/>
      <c r="D58" s="1260" t="s">
        <v>27</v>
      </c>
      <c r="E58" s="1261"/>
      <c r="F58" s="1261"/>
      <c r="G58" s="1261"/>
      <c r="H58" s="1261"/>
      <c r="I58" s="1261"/>
      <c r="J58" s="1262"/>
      <c r="K58" s="85">
        <v>207</v>
      </c>
      <c r="L58" s="86">
        <v>149</v>
      </c>
      <c r="M58" s="86">
        <v>176</v>
      </c>
      <c r="N58" s="86">
        <v>202</v>
      </c>
      <c r="O58" s="87">
        <v>229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VSHCLEbMU24fkiMLqJEgC8caG07vuUlxWy5MPjf9Y8yCLrsMPY7egtVK/idc31lL0JpWGnxA5/vWUOAYafgg==" saltValue="2jGR9qH+laa/rYFxvsH9B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557</v>
      </c>
      <c r="J40" s="99" t="s">
        <v>558</v>
      </c>
      <c r="K40" s="99" t="s">
        <v>559</v>
      </c>
      <c r="L40" s="99" t="s">
        <v>560</v>
      </c>
      <c r="M40" s="100" t="s">
        <v>561</v>
      </c>
    </row>
    <row r="41" spans="2:13" ht="27.75" customHeight="1" x14ac:dyDescent="0.15">
      <c r="B41" s="1283" t="s">
        <v>30</v>
      </c>
      <c r="C41" s="1284"/>
      <c r="D41" s="101"/>
      <c r="E41" s="1285" t="s">
        <v>31</v>
      </c>
      <c r="F41" s="1285"/>
      <c r="G41" s="1285"/>
      <c r="H41" s="1286"/>
      <c r="I41" s="102">
        <v>26158</v>
      </c>
      <c r="J41" s="103">
        <v>25844</v>
      </c>
      <c r="K41" s="103">
        <v>27763</v>
      </c>
      <c r="L41" s="103">
        <v>27576</v>
      </c>
      <c r="M41" s="104">
        <v>28357</v>
      </c>
    </row>
    <row r="42" spans="2:13" ht="27.75" customHeight="1" x14ac:dyDescent="0.15">
      <c r="B42" s="1273"/>
      <c r="C42" s="1274"/>
      <c r="D42" s="105"/>
      <c r="E42" s="1277" t="s">
        <v>32</v>
      </c>
      <c r="F42" s="1277"/>
      <c r="G42" s="1277"/>
      <c r="H42" s="1278"/>
      <c r="I42" s="106">
        <v>1029</v>
      </c>
      <c r="J42" s="107">
        <v>1498</v>
      </c>
      <c r="K42" s="107">
        <v>1382</v>
      </c>
      <c r="L42" s="107">
        <v>1450</v>
      </c>
      <c r="M42" s="108">
        <v>1320</v>
      </c>
    </row>
    <row r="43" spans="2:13" ht="27.75" customHeight="1" x14ac:dyDescent="0.15">
      <c r="B43" s="1273"/>
      <c r="C43" s="1274"/>
      <c r="D43" s="105"/>
      <c r="E43" s="1277" t="s">
        <v>33</v>
      </c>
      <c r="F43" s="1277"/>
      <c r="G43" s="1277"/>
      <c r="H43" s="1278"/>
      <c r="I43" s="106" t="s">
        <v>515</v>
      </c>
      <c r="J43" s="107" t="s">
        <v>515</v>
      </c>
      <c r="K43" s="107" t="s">
        <v>515</v>
      </c>
      <c r="L43" s="107" t="s">
        <v>515</v>
      </c>
      <c r="M43" s="108" t="s">
        <v>515</v>
      </c>
    </row>
    <row r="44" spans="2:13" ht="27.75" customHeight="1" x14ac:dyDescent="0.15">
      <c r="B44" s="1273"/>
      <c r="C44" s="1274"/>
      <c r="D44" s="105"/>
      <c r="E44" s="1277" t="s">
        <v>34</v>
      </c>
      <c r="F44" s="1277"/>
      <c r="G44" s="1277"/>
      <c r="H44" s="1278"/>
      <c r="I44" s="106">
        <v>1039</v>
      </c>
      <c r="J44" s="107">
        <v>1003</v>
      </c>
      <c r="K44" s="107">
        <v>1052</v>
      </c>
      <c r="L44" s="107">
        <v>1232</v>
      </c>
      <c r="M44" s="108">
        <v>1208</v>
      </c>
    </row>
    <row r="45" spans="2:13" ht="27.75" customHeight="1" x14ac:dyDescent="0.15">
      <c r="B45" s="1273"/>
      <c r="C45" s="1274"/>
      <c r="D45" s="105"/>
      <c r="E45" s="1277" t="s">
        <v>35</v>
      </c>
      <c r="F45" s="1277"/>
      <c r="G45" s="1277"/>
      <c r="H45" s="1278"/>
      <c r="I45" s="106">
        <v>20389</v>
      </c>
      <c r="J45" s="107">
        <v>16761</v>
      </c>
      <c r="K45" s="107">
        <v>17118</v>
      </c>
      <c r="L45" s="107">
        <v>16773</v>
      </c>
      <c r="M45" s="108">
        <v>15154</v>
      </c>
    </row>
    <row r="46" spans="2:13" ht="27.75" customHeight="1" x14ac:dyDescent="0.15">
      <c r="B46" s="1273"/>
      <c r="C46" s="1274"/>
      <c r="D46" s="109"/>
      <c r="E46" s="1277" t="s">
        <v>36</v>
      </c>
      <c r="F46" s="1277"/>
      <c r="G46" s="1277"/>
      <c r="H46" s="1278"/>
      <c r="I46" s="106" t="s">
        <v>515</v>
      </c>
      <c r="J46" s="107" t="s">
        <v>515</v>
      </c>
      <c r="K46" s="107" t="s">
        <v>515</v>
      </c>
      <c r="L46" s="107" t="s">
        <v>515</v>
      </c>
      <c r="M46" s="108" t="s">
        <v>515</v>
      </c>
    </row>
    <row r="47" spans="2:13" ht="27.75" customHeight="1" x14ac:dyDescent="0.15">
      <c r="B47" s="1273"/>
      <c r="C47" s="1274"/>
      <c r="D47" s="110"/>
      <c r="E47" s="1287" t="s">
        <v>37</v>
      </c>
      <c r="F47" s="1288"/>
      <c r="G47" s="1288"/>
      <c r="H47" s="1289"/>
      <c r="I47" s="106" t="s">
        <v>515</v>
      </c>
      <c r="J47" s="107" t="s">
        <v>515</v>
      </c>
      <c r="K47" s="107" t="s">
        <v>515</v>
      </c>
      <c r="L47" s="107" t="s">
        <v>515</v>
      </c>
      <c r="M47" s="108" t="s">
        <v>515</v>
      </c>
    </row>
    <row r="48" spans="2:13" ht="27.75" customHeight="1" x14ac:dyDescent="0.15">
      <c r="B48" s="1273"/>
      <c r="C48" s="1274"/>
      <c r="D48" s="105"/>
      <c r="E48" s="1277" t="s">
        <v>38</v>
      </c>
      <c r="F48" s="1277"/>
      <c r="G48" s="1277"/>
      <c r="H48" s="1278"/>
      <c r="I48" s="106" t="s">
        <v>515</v>
      </c>
      <c r="J48" s="107" t="s">
        <v>515</v>
      </c>
      <c r="K48" s="107" t="s">
        <v>515</v>
      </c>
      <c r="L48" s="107" t="s">
        <v>515</v>
      </c>
      <c r="M48" s="108" t="s">
        <v>515</v>
      </c>
    </row>
    <row r="49" spans="2:13" ht="27.75" customHeight="1" x14ac:dyDescent="0.15">
      <c r="B49" s="1275"/>
      <c r="C49" s="1276"/>
      <c r="D49" s="105"/>
      <c r="E49" s="1277" t="s">
        <v>39</v>
      </c>
      <c r="F49" s="1277"/>
      <c r="G49" s="1277"/>
      <c r="H49" s="1278"/>
      <c r="I49" s="106" t="s">
        <v>515</v>
      </c>
      <c r="J49" s="107" t="s">
        <v>515</v>
      </c>
      <c r="K49" s="107" t="s">
        <v>515</v>
      </c>
      <c r="L49" s="107" t="s">
        <v>515</v>
      </c>
      <c r="M49" s="108" t="s">
        <v>515</v>
      </c>
    </row>
    <row r="50" spans="2:13" ht="27.75" customHeight="1" x14ac:dyDescent="0.15">
      <c r="B50" s="1271" t="s">
        <v>40</v>
      </c>
      <c r="C50" s="1272"/>
      <c r="D50" s="111"/>
      <c r="E50" s="1277" t="s">
        <v>41</v>
      </c>
      <c r="F50" s="1277"/>
      <c r="G50" s="1277"/>
      <c r="H50" s="1278"/>
      <c r="I50" s="106">
        <v>51565</v>
      </c>
      <c r="J50" s="107">
        <v>57237</v>
      </c>
      <c r="K50" s="107">
        <v>57755</v>
      </c>
      <c r="L50" s="107">
        <v>59301</v>
      </c>
      <c r="M50" s="108">
        <v>62657</v>
      </c>
    </row>
    <row r="51" spans="2:13" ht="27.75" customHeight="1" x14ac:dyDescent="0.15">
      <c r="B51" s="1273"/>
      <c r="C51" s="1274"/>
      <c r="D51" s="105"/>
      <c r="E51" s="1277" t="s">
        <v>42</v>
      </c>
      <c r="F51" s="1277"/>
      <c r="G51" s="1277"/>
      <c r="H51" s="1278"/>
      <c r="I51" s="106" t="s">
        <v>515</v>
      </c>
      <c r="J51" s="107" t="s">
        <v>515</v>
      </c>
      <c r="K51" s="107" t="s">
        <v>515</v>
      </c>
      <c r="L51" s="107" t="s">
        <v>515</v>
      </c>
      <c r="M51" s="108" t="s">
        <v>515</v>
      </c>
    </row>
    <row r="52" spans="2:13" ht="27.75" customHeight="1" x14ac:dyDescent="0.15">
      <c r="B52" s="1275"/>
      <c r="C52" s="1276"/>
      <c r="D52" s="105"/>
      <c r="E52" s="1277" t="s">
        <v>43</v>
      </c>
      <c r="F52" s="1277"/>
      <c r="G52" s="1277"/>
      <c r="H52" s="1278"/>
      <c r="I52" s="106">
        <v>73988</v>
      </c>
      <c r="J52" s="107">
        <v>69012</v>
      </c>
      <c r="K52" s="107">
        <v>64148</v>
      </c>
      <c r="L52" s="107">
        <v>59183</v>
      </c>
      <c r="M52" s="108">
        <v>54224</v>
      </c>
    </row>
    <row r="53" spans="2:13" ht="27.75" customHeight="1" thickBot="1" x14ac:dyDescent="0.2">
      <c r="B53" s="1279" t="s">
        <v>44</v>
      </c>
      <c r="C53" s="1280"/>
      <c r="D53" s="112"/>
      <c r="E53" s="1281" t="s">
        <v>45</v>
      </c>
      <c r="F53" s="1281"/>
      <c r="G53" s="1281"/>
      <c r="H53" s="1282"/>
      <c r="I53" s="113">
        <v>-76939</v>
      </c>
      <c r="J53" s="114">
        <v>-81141</v>
      </c>
      <c r="K53" s="114">
        <v>-74589</v>
      </c>
      <c r="L53" s="114">
        <v>-71454</v>
      </c>
      <c r="M53" s="115">
        <v>-70843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rACar4RvuwOiJ9OG3kb6iO/5gzlISyr/H2Om9L8tcC6J9JfBCMbV9b//Xe8l3fneDEqK7o5g04tTm2ZvaYuqQ==" saltValue="6PAvwlwcO0wyxzXDkPtg0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559</v>
      </c>
      <c r="G54" s="124" t="s">
        <v>560</v>
      </c>
      <c r="H54" s="125" t="s">
        <v>561</v>
      </c>
    </row>
    <row r="55" spans="2:8" ht="52.5" customHeight="1" x14ac:dyDescent="0.15">
      <c r="B55" s="126"/>
      <c r="C55" s="1298" t="s">
        <v>48</v>
      </c>
      <c r="D55" s="1298"/>
      <c r="E55" s="1299"/>
      <c r="F55" s="127">
        <v>15723</v>
      </c>
      <c r="G55" s="127">
        <v>15661</v>
      </c>
      <c r="H55" s="128">
        <v>17969</v>
      </c>
    </row>
    <row r="56" spans="2:8" ht="52.5" customHeight="1" x14ac:dyDescent="0.15">
      <c r="B56" s="129"/>
      <c r="C56" s="1300" t="s">
        <v>49</v>
      </c>
      <c r="D56" s="1300"/>
      <c r="E56" s="1301"/>
      <c r="F56" s="130">
        <v>1508</v>
      </c>
      <c r="G56" s="130">
        <v>1329</v>
      </c>
      <c r="H56" s="131">
        <v>1530</v>
      </c>
    </row>
    <row r="57" spans="2:8" ht="53.25" customHeight="1" x14ac:dyDescent="0.15">
      <c r="B57" s="129"/>
      <c r="C57" s="1302" t="s">
        <v>50</v>
      </c>
      <c r="D57" s="1302"/>
      <c r="E57" s="1303"/>
      <c r="F57" s="132">
        <v>38234</v>
      </c>
      <c r="G57" s="132">
        <v>39502</v>
      </c>
      <c r="H57" s="133">
        <v>40362</v>
      </c>
    </row>
    <row r="58" spans="2:8" ht="45.75" customHeight="1" x14ac:dyDescent="0.15">
      <c r="B58" s="134"/>
      <c r="C58" s="1290" t="s">
        <v>588</v>
      </c>
      <c r="D58" s="1291"/>
      <c r="E58" s="1292"/>
      <c r="F58" s="135">
        <v>12888</v>
      </c>
      <c r="G58" s="135">
        <v>13976</v>
      </c>
      <c r="H58" s="136">
        <v>16080</v>
      </c>
    </row>
    <row r="59" spans="2:8" ht="45.75" customHeight="1" x14ac:dyDescent="0.15">
      <c r="B59" s="134"/>
      <c r="C59" s="1290" t="s">
        <v>589</v>
      </c>
      <c r="D59" s="1291"/>
      <c r="E59" s="1292"/>
      <c r="F59" s="135">
        <v>14403</v>
      </c>
      <c r="G59" s="135">
        <v>13743</v>
      </c>
      <c r="H59" s="136">
        <v>12674</v>
      </c>
    </row>
    <row r="60" spans="2:8" ht="45.75" customHeight="1" x14ac:dyDescent="0.15">
      <c r="B60" s="134"/>
      <c r="C60" s="1290" t="s">
        <v>590</v>
      </c>
      <c r="D60" s="1291"/>
      <c r="E60" s="1292"/>
      <c r="F60" s="135">
        <v>8483</v>
      </c>
      <c r="G60" s="135">
        <v>9465</v>
      </c>
      <c r="H60" s="136">
        <v>9365</v>
      </c>
    </row>
    <row r="61" spans="2:8" ht="45.75" customHeight="1" x14ac:dyDescent="0.15">
      <c r="B61" s="134"/>
      <c r="C61" s="1290" t="s">
        <v>591</v>
      </c>
      <c r="D61" s="1291"/>
      <c r="E61" s="1292"/>
      <c r="F61" s="135">
        <v>1476</v>
      </c>
      <c r="G61" s="135">
        <v>1479</v>
      </c>
      <c r="H61" s="136">
        <v>1513</v>
      </c>
    </row>
    <row r="62" spans="2:8" ht="45.75" customHeight="1" thickBot="1" x14ac:dyDescent="0.2">
      <c r="B62" s="137"/>
      <c r="C62" s="1293" t="s">
        <v>592</v>
      </c>
      <c r="D62" s="1294"/>
      <c r="E62" s="1295"/>
      <c r="F62" s="138">
        <v>595</v>
      </c>
      <c r="G62" s="138">
        <v>475</v>
      </c>
      <c r="H62" s="139">
        <v>384</v>
      </c>
    </row>
    <row r="63" spans="2:8" ht="52.5" customHeight="1" thickBot="1" x14ac:dyDescent="0.2">
      <c r="B63" s="140"/>
      <c r="C63" s="1296" t="s">
        <v>51</v>
      </c>
      <c r="D63" s="1296"/>
      <c r="E63" s="1297"/>
      <c r="F63" s="141">
        <v>55465</v>
      </c>
      <c r="G63" s="141">
        <v>56493</v>
      </c>
      <c r="H63" s="142">
        <v>59861</v>
      </c>
    </row>
    <row r="64" spans="2:8" ht="15" customHeight="1" x14ac:dyDescent="0.15"/>
    <row r="65" ht="0" hidden="1" customHeight="1" x14ac:dyDescent="0.15"/>
    <row r="66" ht="0" hidden="1" customHeight="1" x14ac:dyDescent="0.15"/>
  </sheetData>
  <sheetProtection algorithmName="SHA-512" hashValue="RZu6zEtvCHnpM6cDdwQRTKvl4BymvMcAtMwFZbI01anB6lFc0KHZnAovVep1sWNuzALoV7Nx9uxPwN/9vgnTYA==" saltValue="87l1CY5ddYwnxS+6JmgE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Z71" sqref="AZ71"/>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7" t="s">
        <v>602</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4"/>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4"/>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4"/>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4"/>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603</v>
      </c>
    </row>
    <row r="50" spans="1:109" x14ac:dyDescent="0.15">
      <c r="B50" s="394"/>
      <c r="G50" s="1310"/>
      <c r="H50" s="1310"/>
      <c r="I50" s="1310"/>
      <c r="J50" s="1310"/>
      <c r="K50" s="404"/>
      <c r="L50" s="404"/>
      <c r="M50" s="405"/>
      <c r="N50" s="405"/>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9" t="s">
        <v>557</v>
      </c>
      <c r="BQ50" s="1309"/>
      <c r="BR50" s="1309"/>
      <c r="BS50" s="1309"/>
      <c r="BT50" s="1309"/>
      <c r="BU50" s="1309"/>
      <c r="BV50" s="1309"/>
      <c r="BW50" s="1309"/>
      <c r="BX50" s="1309" t="s">
        <v>558</v>
      </c>
      <c r="BY50" s="1309"/>
      <c r="BZ50" s="1309"/>
      <c r="CA50" s="1309"/>
      <c r="CB50" s="1309"/>
      <c r="CC50" s="1309"/>
      <c r="CD50" s="1309"/>
      <c r="CE50" s="1309"/>
      <c r="CF50" s="1309" t="s">
        <v>559</v>
      </c>
      <c r="CG50" s="1309"/>
      <c r="CH50" s="1309"/>
      <c r="CI50" s="1309"/>
      <c r="CJ50" s="1309"/>
      <c r="CK50" s="1309"/>
      <c r="CL50" s="1309"/>
      <c r="CM50" s="1309"/>
      <c r="CN50" s="1309" t="s">
        <v>560</v>
      </c>
      <c r="CO50" s="1309"/>
      <c r="CP50" s="1309"/>
      <c r="CQ50" s="1309"/>
      <c r="CR50" s="1309"/>
      <c r="CS50" s="1309"/>
      <c r="CT50" s="1309"/>
      <c r="CU50" s="1309"/>
      <c r="CV50" s="1309" t="s">
        <v>561</v>
      </c>
      <c r="CW50" s="1309"/>
      <c r="CX50" s="1309"/>
      <c r="CY50" s="1309"/>
      <c r="CZ50" s="1309"/>
      <c r="DA50" s="1309"/>
      <c r="DB50" s="1309"/>
      <c r="DC50" s="1309"/>
    </row>
    <row r="51" spans="1:109" ht="13.5" customHeight="1" x14ac:dyDescent="0.15">
      <c r="B51" s="394"/>
      <c r="G51" s="1312"/>
      <c r="H51" s="1312"/>
      <c r="I51" s="1326"/>
      <c r="J51" s="1326"/>
      <c r="K51" s="1311"/>
      <c r="L51" s="1311"/>
      <c r="M51" s="1311"/>
      <c r="N51" s="1311"/>
      <c r="AM51" s="403"/>
      <c r="AN51" s="1307" t="s">
        <v>604</v>
      </c>
      <c r="AO51" s="1307"/>
      <c r="AP51" s="1307"/>
      <c r="AQ51" s="1307"/>
      <c r="AR51" s="1307"/>
      <c r="AS51" s="1307"/>
      <c r="AT51" s="1307"/>
      <c r="AU51" s="1307"/>
      <c r="AV51" s="1307"/>
      <c r="AW51" s="1307"/>
      <c r="AX51" s="1307"/>
      <c r="AY51" s="1307"/>
      <c r="AZ51" s="1307"/>
      <c r="BA51" s="1307"/>
      <c r="BB51" s="1307" t="s">
        <v>605</v>
      </c>
      <c r="BC51" s="1307"/>
      <c r="BD51" s="1307"/>
      <c r="BE51" s="1307"/>
      <c r="BF51" s="1307"/>
      <c r="BG51" s="1307"/>
      <c r="BH51" s="1307"/>
      <c r="BI51" s="1307"/>
      <c r="BJ51" s="1307"/>
      <c r="BK51" s="1307"/>
      <c r="BL51" s="1307"/>
      <c r="BM51" s="1307"/>
      <c r="BN51" s="1307"/>
      <c r="BO51" s="1307"/>
      <c r="BP51" s="1316"/>
      <c r="BQ51" s="1304"/>
      <c r="BR51" s="1304"/>
      <c r="BS51" s="1304"/>
      <c r="BT51" s="1304"/>
      <c r="BU51" s="1304"/>
      <c r="BV51" s="1304"/>
      <c r="BW51" s="1304"/>
      <c r="BX51" s="1316"/>
      <c r="BY51" s="1304"/>
      <c r="BZ51" s="1304"/>
      <c r="CA51" s="1304"/>
      <c r="CB51" s="1304"/>
      <c r="CC51" s="1304"/>
      <c r="CD51" s="1304"/>
      <c r="CE51" s="1304"/>
      <c r="CF51" s="1304"/>
      <c r="CG51" s="1304"/>
      <c r="CH51" s="1304"/>
      <c r="CI51" s="1304"/>
      <c r="CJ51" s="1304"/>
      <c r="CK51" s="1304"/>
      <c r="CL51" s="1304"/>
      <c r="CM51" s="1304"/>
      <c r="CN51" s="1304"/>
      <c r="CO51" s="1304"/>
      <c r="CP51" s="1304"/>
      <c r="CQ51" s="1304"/>
      <c r="CR51" s="1304"/>
      <c r="CS51" s="1304"/>
      <c r="CT51" s="1304"/>
      <c r="CU51" s="1304"/>
      <c r="CV51" s="1304"/>
      <c r="CW51" s="1304"/>
      <c r="CX51" s="1304"/>
      <c r="CY51" s="1304"/>
      <c r="CZ51" s="1304"/>
      <c r="DA51" s="1304"/>
      <c r="DB51" s="1304"/>
      <c r="DC51" s="1304"/>
    </row>
    <row r="52" spans="1:109" x14ac:dyDescent="0.15">
      <c r="B52" s="394"/>
      <c r="G52" s="1312"/>
      <c r="H52" s="1312"/>
      <c r="I52" s="1326"/>
      <c r="J52" s="1326"/>
      <c r="K52" s="1311"/>
      <c r="L52" s="1311"/>
      <c r="M52" s="1311"/>
      <c r="N52" s="1311"/>
      <c r="AM52" s="403"/>
      <c r="AN52" s="1307"/>
      <c r="AO52" s="1307"/>
      <c r="AP52" s="1307"/>
      <c r="AQ52" s="1307"/>
      <c r="AR52" s="1307"/>
      <c r="AS52" s="1307"/>
      <c r="AT52" s="1307"/>
      <c r="AU52" s="1307"/>
      <c r="AV52" s="1307"/>
      <c r="AW52" s="1307"/>
      <c r="AX52" s="1307"/>
      <c r="AY52" s="1307"/>
      <c r="AZ52" s="1307"/>
      <c r="BA52" s="1307"/>
      <c r="BB52" s="1307"/>
      <c r="BC52" s="1307"/>
      <c r="BD52" s="1307"/>
      <c r="BE52" s="1307"/>
      <c r="BF52" s="1307"/>
      <c r="BG52" s="1307"/>
      <c r="BH52" s="1307"/>
      <c r="BI52" s="1307"/>
      <c r="BJ52" s="1307"/>
      <c r="BK52" s="1307"/>
      <c r="BL52" s="1307"/>
      <c r="BM52" s="1307"/>
      <c r="BN52" s="1307"/>
      <c r="BO52" s="1307"/>
      <c r="BP52" s="1304"/>
      <c r="BQ52" s="1304"/>
      <c r="BR52" s="1304"/>
      <c r="BS52" s="1304"/>
      <c r="BT52" s="1304"/>
      <c r="BU52" s="1304"/>
      <c r="BV52" s="1304"/>
      <c r="BW52" s="1304"/>
      <c r="BX52" s="1304"/>
      <c r="BY52" s="1304"/>
      <c r="BZ52" s="1304"/>
      <c r="CA52" s="1304"/>
      <c r="CB52" s="1304"/>
      <c r="CC52" s="1304"/>
      <c r="CD52" s="1304"/>
      <c r="CE52" s="1304"/>
      <c r="CF52" s="1304"/>
      <c r="CG52" s="1304"/>
      <c r="CH52" s="1304"/>
      <c r="CI52" s="1304"/>
      <c r="CJ52" s="1304"/>
      <c r="CK52" s="1304"/>
      <c r="CL52" s="1304"/>
      <c r="CM52" s="1304"/>
      <c r="CN52" s="1304"/>
      <c r="CO52" s="1304"/>
      <c r="CP52" s="1304"/>
      <c r="CQ52" s="1304"/>
      <c r="CR52" s="1304"/>
      <c r="CS52" s="1304"/>
      <c r="CT52" s="1304"/>
      <c r="CU52" s="1304"/>
      <c r="CV52" s="1304"/>
      <c r="CW52" s="1304"/>
      <c r="CX52" s="1304"/>
      <c r="CY52" s="1304"/>
      <c r="CZ52" s="1304"/>
      <c r="DA52" s="1304"/>
      <c r="DB52" s="1304"/>
      <c r="DC52" s="1304"/>
    </row>
    <row r="53" spans="1:109" x14ac:dyDescent="0.15">
      <c r="A53" s="402"/>
      <c r="B53" s="394"/>
      <c r="G53" s="1312"/>
      <c r="H53" s="1312"/>
      <c r="I53" s="1310"/>
      <c r="J53" s="1310"/>
      <c r="K53" s="1311"/>
      <c r="L53" s="1311"/>
      <c r="M53" s="1311"/>
      <c r="N53" s="1311"/>
      <c r="AM53" s="403"/>
      <c r="AN53" s="1307"/>
      <c r="AO53" s="1307"/>
      <c r="AP53" s="1307"/>
      <c r="AQ53" s="1307"/>
      <c r="AR53" s="1307"/>
      <c r="AS53" s="1307"/>
      <c r="AT53" s="1307"/>
      <c r="AU53" s="1307"/>
      <c r="AV53" s="1307"/>
      <c r="AW53" s="1307"/>
      <c r="AX53" s="1307"/>
      <c r="AY53" s="1307"/>
      <c r="AZ53" s="1307"/>
      <c r="BA53" s="1307"/>
      <c r="BB53" s="1307" t="s">
        <v>606</v>
      </c>
      <c r="BC53" s="1307"/>
      <c r="BD53" s="1307"/>
      <c r="BE53" s="1307"/>
      <c r="BF53" s="1307"/>
      <c r="BG53" s="1307"/>
      <c r="BH53" s="1307"/>
      <c r="BI53" s="1307"/>
      <c r="BJ53" s="1307"/>
      <c r="BK53" s="1307"/>
      <c r="BL53" s="1307"/>
      <c r="BM53" s="1307"/>
      <c r="BN53" s="1307"/>
      <c r="BO53" s="1307"/>
      <c r="BP53" s="1316"/>
      <c r="BQ53" s="1304"/>
      <c r="BR53" s="1304"/>
      <c r="BS53" s="1304"/>
      <c r="BT53" s="1304"/>
      <c r="BU53" s="1304"/>
      <c r="BV53" s="1304"/>
      <c r="BW53" s="1304"/>
      <c r="BX53" s="1316"/>
      <c r="BY53" s="1304"/>
      <c r="BZ53" s="1304"/>
      <c r="CA53" s="1304"/>
      <c r="CB53" s="1304"/>
      <c r="CC53" s="1304"/>
      <c r="CD53" s="1304"/>
      <c r="CE53" s="1304"/>
      <c r="CF53" s="1304">
        <v>54.5</v>
      </c>
      <c r="CG53" s="1304"/>
      <c r="CH53" s="1304"/>
      <c r="CI53" s="1304"/>
      <c r="CJ53" s="1304"/>
      <c r="CK53" s="1304"/>
      <c r="CL53" s="1304"/>
      <c r="CM53" s="1304"/>
      <c r="CN53" s="1304">
        <v>54.8</v>
      </c>
      <c r="CO53" s="1304"/>
      <c r="CP53" s="1304"/>
      <c r="CQ53" s="1304"/>
      <c r="CR53" s="1304"/>
      <c r="CS53" s="1304"/>
      <c r="CT53" s="1304"/>
      <c r="CU53" s="1304"/>
      <c r="CV53" s="1304">
        <v>54.8</v>
      </c>
      <c r="CW53" s="1304"/>
      <c r="CX53" s="1304"/>
      <c r="CY53" s="1304"/>
      <c r="CZ53" s="1304"/>
      <c r="DA53" s="1304"/>
      <c r="DB53" s="1304"/>
      <c r="DC53" s="1304"/>
    </row>
    <row r="54" spans="1:109" x14ac:dyDescent="0.15">
      <c r="A54" s="402"/>
      <c r="B54" s="394"/>
      <c r="G54" s="1312"/>
      <c r="H54" s="1312"/>
      <c r="I54" s="1310"/>
      <c r="J54" s="1310"/>
      <c r="K54" s="1311"/>
      <c r="L54" s="1311"/>
      <c r="M54" s="1311"/>
      <c r="N54" s="1311"/>
      <c r="AM54" s="403"/>
      <c r="AN54" s="1307"/>
      <c r="AO54" s="1307"/>
      <c r="AP54" s="1307"/>
      <c r="AQ54" s="1307"/>
      <c r="AR54" s="1307"/>
      <c r="AS54" s="1307"/>
      <c r="AT54" s="1307"/>
      <c r="AU54" s="1307"/>
      <c r="AV54" s="1307"/>
      <c r="AW54" s="1307"/>
      <c r="AX54" s="1307"/>
      <c r="AY54" s="1307"/>
      <c r="AZ54" s="1307"/>
      <c r="BA54" s="1307"/>
      <c r="BB54" s="1307"/>
      <c r="BC54" s="1307"/>
      <c r="BD54" s="1307"/>
      <c r="BE54" s="1307"/>
      <c r="BF54" s="1307"/>
      <c r="BG54" s="1307"/>
      <c r="BH54" s="1307"/>
      <c r="BI54" s="1307"/>
      <c r="BJ54" s="1307"/>
      <c r="BK54" s="1307"/>
      <c r="BL54" s="1307"/>
      <c r="BM54" s="1307"/>
      <c r="BN54" s="1307"/>
      <c r="BO54" s="1307"/>
      <c r="BP54" s="1304"/>
      <c r="BQ54" s="1304"/>
      <c r="BR54" s="1304"/>
      <c r="BS54" s="1304"/>
      <c r="BT54" s="1304"/>
      <c r="BU54" s="1304"/>
      <c r="BV54" s="1304"/>
      <c r="BW54" s="1304"/>
      <c r="BX54" s="1304"/>
      <c r="BY54" s="1304"/>
      <c r="BZ54" s="1304"/>
      <c r="CA54" s="1304"/>
      <c r="CB54" s="1304"/>
      <c r="CC54" s="1304"/>
      <c r="CD54" s="1304"/>
      <c r="CE54" s="1304"/>
      <c r="CF54" s="1304"/>
      <c r="CG54" s="1304"/>
      <c r="CH54" s="1304"/>
      <c r="CI54" s="1304"/>
      <c r="CJ54" s="1304"/>
      <c r="CK54" s="1304"/>
      <c r="CL54" s="1304"/>
      <c r="CM54" s="1304"/>
      <c r="CN54" s="1304"/>
      <c r="CO54" s="1304"/>
      <c r="CP54" s="1304"/>
      <c r="CQ54" s="1304"/>
      <c r="CR54" s="1304"/>
      <c r="CS54" s="1304"/>
      <c r="CT54" s="1304"/>
      <c r="CU54" s="1304"/>
      <c r="CV54" s="1304"/>
      <c r="CW54" s="1304"/>
      <c r="CX54" s="1304"/>
      <c r="CY54" s="1304"/>
      <c r="CZ54" s="1304"/>
      <c r="DA54" s="1304"/>
      <c r="DB54" s="1304"/>
      <c r="DC54" s="1304"/>
    </row>
    <row r="55" spans="1:109" x14ac:dyDescent="0.15">
      <c r="A55" s="402"/>
      <c r="B55" s="394"/>
      <c r="G55" s="1310"/>
      <c r="H55" s="1310"/>
      <c r="I55" s="1310"/>
      <c r="J55" s="1310"/>
      <c r="K55" s="1311"/>
      <c r="L55" s="1311"/>
      <c r="M55" s="1311"/>
      <c r="N55" s="1311"/>
      <c r="AN55" s="1309" t="s">
        <v>607</v>
      </c>
      <c r="AO55" s="1309"/>
      <c r="AP55" s="1309"/>
      <c r="AQ55" s="1309"/>
      <c r="AR55" s="1309"/>
      <c r="AS55" s="1309"/>
      <c r="AT55" s="1309"/>
      <c r="AU55" s="1309"/>
      <c r="AV55" s="1309"/>
      <c r="AW55" s="1309"/>
      <c r="AX55" s="1309"/>
      <c r="AY55" s="1309"/>
      <c r="AZ55" s="1309"/>
      <c r="BA55" s="1309"/>
      <c r="BB55" s="1307" t="s">
        <v>605</v>
      </c>
      <c r="BC55" s="1307"/>
      <c r="BD55" s="1307"/>
      <c r="BE55" s="1307"/>
      <c r="BF55" s="1307"/>
      <c r="BG55" s="1307"/>
      <c r="BH55" s="1307"/>
      <c r="BI55" s="1307"/>
      <c r="BJ55" s="1307"/>
      <c r="BK55" s="1307"/>
      <c r="BL55" s="1307"/>
      <c r="BM55" s="1307"/>
      <c r="BN55" s="1307"/>
      <c r="BO55" s="1307"/>
      <c r="BP55" s="1316"/>
      <c r="BQ55" s="1304"/>
      <c r="BR55" s="1304"/>
      <c r="BS55" s="1304"/>
      <c r="BT55" s="1304"/>
      <c r="BU55" s="1304"/>
      <c r="BV55" s="1304"/>
      <c r="BW55" s="1304"/>
      <c r="BX55" s="1316"/>
      <c r="BY55" s="1304"/>
      <c r="BZ55" s="1304"/>
      <c r="CA55" s="1304"/>
      <c r="CB55" s="1304"/>
      <c r="CC55" s="1304"/>
      <c r="CD55" s="1304"/>
      <c r="CE55" s="1304"/>
      <c r="CF55" s="1304">
        <v>0</v>
      </c>
      <c r="CG55" s="1304"/>
      <c r="CH55" s="1304"/>
      <c r="CI55" s="1304"/>
      <c r="CJ55" s="1304"/>
      <c r="CK55" s="1304"/>
      <c r="CL55" s="1304"/>
      <c r="CM55" s="1304"/>
      <c r="CN55" s="1304">
        <v>0</v>
      </c>
      <c r="CO55" s="1304"/>
      <c r="CP55" s="1304"/>
      <c r="CQ55" s="1304"/>
      <c r="CR55" s="1304"/>
      <c r="CS55" s="1304"/>
      <c r="CT55" s="1304"/>
      <c r="CU55" s="1304"/>
      <c r="CV55" s="1304">
        <v>0</v>
      </c>
      <c r="CW55" s="1304"/>
      <c r="CX55" s="1304"/>
      <c r="CY55" s="1304"/>
      <c r="CZ55" s="1304"/>
      <c r="DA55" s="1304"/>
      <c r="DB55" s="1304"/>
      <c r="DC55" s="1304"/>
    </row>
    <row r="56" spans="1:109" x14ac:dyDescent="0.15">
      <c r="A56" s="402"/>
      <c r="B56" s="394"/>
      <c r="G56" s="1310"/>
      <c r="H56" s="1310"/>
      <c r="I56" s="1310"/>
      <c r="J56" s="1310"/>
      <c r="K56" s="1311"/>
      <c r="L56" s="1311"/>
      <c r="M56" s="1311"/>
      <c r="N56" s="1311"/>
      <c r="AN56" s="1309"/>
      <c r="AO56" s="1309"/>
      <c r="AP56" s="1309"/>
      <c r="AQ56" s="1309"/>
      <c r="AR56" s="1309"/>
      <c r="AS56" s="1309"/>
      <c r="AT56" s="1309"/>
      <c r="AU56" s="1309"/>
      <c r="AV56" s="1309"/>
      <c r="AW56" s="1309"/>
      <c r="AX56" s="1309"/>
      <c r="AY56" s="1309"/>
      <c r="AZ56" s="1309"/>
      <c r="BA56" s="1309"/>
      <c r="BB56" s="1307"/>
      <c r="BC56" s="1307"/>
      <c r="BD56" s="1307"/>
      <c r="BE56" s="1307"/>
      <c r="BF56" s="1307"/>
      <c r="BG56" s="1307"/>
      <c r="BH56" s="1307"/>
      <c r="BI56" s="1307"/>
      <c r="BJ56" s="1307"/>
      <c r="BK56" s="1307"/>
      <c r="BL56" s="1307"/>
      <c r="BM56" s="1307"/>
      <c r="BN56" s="1307"/>
      <c r="BO56" s="1307"/>
      <c r="BP56" s="1304"/>
      <c r="BQ56" s="1304"/>
      <c r="BR56" s="1304"/>
      <c r="BS56" s="1304"/>
      <c r="BT56" s="1304"/>
      <c r="BU56" s="1304"/>
      <c r="BV56" s="1304"/>
      <c r="BW56" s="1304"/>
      <c r="BX56" s="1304"/>
      <c r="BY56" s="1304"/>
      <c r="BZ56" s="1304"/>
      <c r="CA56" s="1304"/>
      <c r="CB56" s="1304"/>
      <c r="CC56" s="1304"/>
      <c r="CD56" s="1304"/>
      <c r="CE56" s="1304"/>
      <c r="CF56" s="1304"/>
      <c r="CG56" s="1304"/>
      <c r="CH56" s="1304"/>
      <c r="CI56" s="1304"/>
      <c r="CJ56" s="1304"/>
      <c r="CK56" s="1304"/>
      <c r="CL56" s="1304"/>
      <c r="CM56" s="1304"/>
      <c r="CN56" s="1304"/>
      <c r="CO56" s="1304"/>
      <c r="CP56" s="1304"/>
      <c r="CQ56" s="1304"/>
      <c r="CR56" s="1304"/>
      <c r="CS56" s="1304"/>
      <c r="CT56" s="1304"/>
      <c r="CU56" s="1304"/>
      <c r="CV56" s="1304"/>
      <c r="CW56" s="1304"/>
      <c r="CX56" s="1304"/>
      <c r="CY56" s="1304"/>
      <c r="CZ56" s="1304"/>
      <c r="DA56" s="1304"/>
      <c r="DB56" s="1304"/>
      <c r="DC56" s="1304"/>
    </row>
    <row r="57" spans="1:109" s="402" customFormat="1" x14ac:dyDescent="0.15">
      <c r="B57" s="406"/>
      <c r="G57" s="1310"/>
      <c r="H57" s="1310"/>
      <c r="I57" s="1305"/>
      <c r="J57" s="1305"/>
      <c r="K57" s="1311"/>
      <c r="L57" s="1311"/>
      <c r="M57" s="1311"/>
      <c r="N57" s="1311"/>
      <c r="AM57" s="387"/>
      <c r="AN57" s="1309"/>
      <c r="AO57" s="1309"/>
      <c r="AP57" s="1309"/>
      <c r="AQ57" s="1309"/>
      <c r="AR57" s="1309"/>
      <c r="AS57" s="1309"/>
      <c r="AT57" s="1309"/>
      <c r="AU57" s="1309"/>
      <c r="AV57" s="1309"/>
      <c r="AW57" s="1309"/>
      <c r="AX57" s="1309"/>
      <c r="AY57" s="1309"/>
      <c r="AZ57" s="1309"/>
      <c r="BA57" s="1309"/>
      <c r="BB57" s="1307" t="s">
        <v>606</v>
      </c>
      <c r="BC57" s="1307"/>
      <c r="BD57" s="1307"/>
      <c r="BE57" s="1307"/>
      <c r="BF57" s="1307"/>
      <c r="BG57" s="1307"/>
      <c r="BH57" s="1307"/>
      <c r="BI57" s="1307"/>
      <c r="BJ57" s="1307"/>
      <c r="BK57" s="1307"/>
      <c r="BL57" s="1307"/>
      <c r="BM57" s="1307"/>
      <c r="BN57" s="1307"/>
      <c r="BO57" s="1307"/>
      <c r="BP57" s="1316"/>
      <c r="BQ57" s="1304"/>
      <c r="BR57" s="1304"/>
      <c r="BS57" s="1304"/>
      <c r="BT57" s="1304"/>
      <c r="BU57" s="1304"/>
      <c r="BV57" s="1304"/>
      <c r="BW57" s="1304"/>
      <c r="BX57" s="1316"/>
      <c r="BY57" s="1304"/>
      <c r="BZ57" s="1304"/>
      <c r="CA57" s="1304"/>
      <c r="CB57" s="1304"/>
      <c r="CC57" s="1304"/>
      <c r="CD57" s="1304"/>
      <c r="CE57" s="1304"/>
      <c r="CF57" s="1304">
        <v>56.8</v>
      </c>
      <c r="CG57" s="1304"/>
      <c r="CH57" s="1304"/>
      <c r="CI57" s="1304"/>
      <c r="CJ57" s="1304"/>
      <c r="CK57" s="1304"/>
      <c r="CL57" s="1304"/>
      <c r="CM57" s="1304"/>
      <c r="CN57" s="1304">
        <v>56.9</v>
      </c>
      <c r="CO57" s="1304"/>
      <c r="CP57" s="1304"/>
      <c r="CQ57" s="1304"/>
      <c r="CR57" s="1304"/>
      <c r="CS57" s="1304"/>
      <c r="CT57" s="1304"/>
      <c r="CU57" s="1304"/>
      <c r="CV57" s="1304">
        <v>57.7</v>
      </c>
      <c r="CW57" s="1304"/>
      <c r="CX57" s="1304"/>
      <c r="CY57" s="1304"/>
      <c r="CZ57" s="1304"/>
      <c r="DA57" s="1304"/>
      <c r="DB57" s="1304"/>
      <c r="DC57" s="1304"/>
      <c r="DD57" s="407"/>
      <c r="DE57" s="406"/>
    </row>
    <row r="58" spans="1:109" s="402" customFormat="1" x14ac:dyDescent="0.15">
      <c r="A58" s="387"/>
      <c r="B58" s="406"/>
      <c r="G58" s="1310"/>
      <c r="H58" s="1310"/>
      <c r="I58" s="1305"/>
      <c r="J58" s="1305"/>
      <c r="K58" s="1311"/>
      <c r="L58" s="1311"/>
      <c r="M58" s="1311"/>
      <c r="N58" s="1311"/>
      <c r="AM58" s="387"/>
      <c r="AN58" s="1309"/>
      <c r="AO58" s="1309"/>
      <c r="AP58" s="1309"/>
      <c r="AQ58" s="1309"/>
      <c r="AR58" s="1309"/>
      <c r="AS58" s="1309"/>
      <c r="AT58" s="1309"/>
      <c r="AU58" s="1309"/>
      <c r="AV58" s="1309"/>
      <c r="AW58" s="1309"/>
      <c r="AX58" s="1309"/>
      <c r="AY58" s="1309"/>
      <c r="AZ58" s="1309"/>
      <c r="BA58" s="1309"/>
      <c r="BB58" s="1307"/>
      <c r="BC58" s="1307"/>
      <c r="BD58" s="1307"/>
      <c r="BE58" s="1307"/>
      <c r="BF58" s="1307"/>
      <c r="BG58" s="1307"/>
      <c r="BH58" s="1307"/>
      <c r="BI58" s="1307"/>
      <c r="BJ58" s="1307"/>
      <c r="BK58" s="1307"/>
      <c r="BL58" s="1307"/>
      <c r="BM58" s="1307"/>
      <c r="BN58" s="1307"/>
      <c r="BO58" s="1307"/>
      <c r="BP58" s="1304"/>
      <c r="BQ58" s="1304"/>
      <c r="BR58" s="1304"/>
      <c r="BS58" s="1304"/>
      <c r="BT58" s="1304"/>
      <c r="BU58" s="1304"/>
      <c r="BV58" s="1304"/>
      <c r="BW58" s="1304"/>
      <c r="BX58" s="1304"/>
      <c r="BY58" s="1304"/>
      <c r="BZ58" s="1304"/>
      <c r="CA58" s="1304"/>
      <c r="CB58" s="1304"/>
      <c r="CC58" s="1304"/>
      <c r="CD58" s="1304"/>
      <c r="CE58" s="1304"/>
      <c r="CF58" s="1304"/>
      <c r="CG58" s="1304"/>
      <c r="CH58" s="1304"/>
      <c r="CI58" s="1304"/>
      <c r="CJ58" s="1304"/>
      <c r="CK58" s="1304"/>
      <c r="CL58" s="1304"/>
      <c r="CM58" s="1304"/>
      <c r="CN58" s="1304"/>
      <c r="CO58" s="1304"/>
      <c r="CP58" s="1304"/>
      <c r="CQ58" s="1304"/>
      <c r="CR58" s="1304"/>
      <c r="CS58" s="1304"/>
      <c r="CT58" s="1304"/>
      <c r="CU58" s="1304"/>
      <c r="CV58" s="1304"/>
      <c r="CW58" s="1304"/>
      <c r="CX58" s="1304"/>
      <c r="CY58" s="1304"/>
      <c r="CZ58" s="1304"/>
      <c r="DA58" s="1304"/>
      <c r="DB58" s="1304"/>
      <c r="DC58" s="1304"/>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608</v>
      </c>
    </row>
    <row r="64" spans="1:109" x14ac:dyDescent="0.15">
      <c r="B64" s="394"/>
      <c r="G64" s="401"/>
      <c r="I64" s="414"/>
      <c r="J64" s="414"/>
      <c r="K64" s="414"/>
      <c r="L64" s="414"/>
      <c r="M64" s="414"/>
      <c r="N64" s="415"/>
      <c r="AM64" s="401"/>
      <c r="AN64" s="401" t="s">
        <v>601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7" t="s">
        <v>609</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4"/>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4"/>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4"/>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4"/>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603</v>
      </c>
    </row>
    <row r="72" spans="2:107" x14ac:dyDescent="0.15">
      <c r="B72" s="394"/>
      <c r="G72" s="1310"/>
      <c r="H72" s="1310"/>
      <c r="I72" s="1310"/>
      <c r="J72" s="1310"/>
      <c r="K72" s="404"/>
      <c r="L72" s="404"/>
      <c r="M72" s="405"/>
      <c r="N72" s="405"/>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9" t="s">
        <v>557</v>
      </c>
      <c r="BQ72" s="1309"/>
      <c r="BR72" s="1309"/>
      <c r="BS72" s="1309"/>
      <c r="BT72" s="1309"/>
      <c r="BU72" s="1309"/>
      <c r="BV72" s="1309"/>
      <c r="BW72" s="1309"/>
      <c r="BX72" s="1309" t="s">
        <v>558</v>
      </c>
      <c r="BY72" s="1309"/>
      <c r="BZ72" s="1309"/>
      <c r="CA72" s="1309"/>
      <c r="CB72" s="1309"/>
      <c r="CC72" s="1309"/>
      <c r="CD72" s="1309"/>
      <c r="CE72" s="1309"/>
      <c r="CF72" s="1309" t="s">
        <v>559</v>
      </c>
      <c r="CG72" s="1309"/>
      <c r="CH72" s="1309"/>
      <c r="CI72" s="1309"/>
      <c r="CJ72" s="1309"/>
      <c r="CK72" s="1309"/>
      <c r="CL72" s="1309"/>
      <c r="CM72" s="1309"/>
      <c r="CN72" s="1309" t="s">
        <v>560</v>
      </c>
      <c r="CO72" s="1309"/>
      <c r="CP72" s="1309"/>
      <c r="CQ72" s="1309"/>
      <c r="CR72" s="1309"/>
      <c r="CS72" s="1309"/>
      <c r="CT72" s="1309"/>
      <c r="CU72" s="1309"/>
      <c r="CV72" s="1309" t="s">
        <v>561</v>
      </c>
      <c r="CW72" s="1309"/>
      <c r="CX72" s="1309"/>
      <c r="CY72" s="1309"/>
      <c r="CZ72" s="1309"/>
      <c r="DA72" s="1309"/>
      <c r="DB72" s="1309"/>
      <c r="DC72" s="1309"/>
    </row>
    <row r="73" spans="2:107" x14ac:dyDescent="0.15">
      <c r="B73" s="394"/>
      <c r="G73" s="1312"/>
      <c r="H73" s="1312"/>
      <c r="I73" s="1312"/>
      <c r="J73" s="1312"/>
      <c r="K73" s="1308"/>
      <c r="L73" s="1308"/>
      <c r="M73" s="1308"/>
      <c r="N73" s="1308"/>
      <c r="AM73" s="403"/>
      <c r="AN73" s="1307" t="s">
        <v>604</v>
      </c>
      <c r="AO73" s="1307"/>
      <c r="AP73" s="1307"/>
      <c r="AQ73" s="1307"/>
      <c r="AR73" s="1307"/>
      <c r="AS73" s="1307"/>
      <c r="AT73" s="1307"/>
      <c r="AU73" s="1307"/>
      <c r="AV73" s="1307"/>
      <c r="AW73" s="1307"/>
      <c r="AX73" s="1307"/>
      <c r="AY73" s="1307"/>
      <c r="AZ73" s="1307"/>
      <c r="BA73" s="1307"/>
      <c r="BB73" s="1307" t="s">
        <v>605</v>
      </c>
      <c r="BC73" s="1307"/>
      <c r="BD73" s="1307"/>
      <c r="BE73" s="1307"/>
      <c r="BF73" s="1307"/>
      <c r="BG73" s="1307"/>
      <c r="BH73" s="1307"/>
      <c r="BI73" s="1307"/>
      <c r="BJ73" s="1307"/>
      <c r="BK73" s="1307"/>
      <c r="BL73" s="1307"/>
      <c r="BM73" s="1307"/>
      <c r="BN73" s="1307"/>
      <c r="BO73" s="1307"/>
      <c r="BP73" s="1304"/>
      <c r="BQ73" s="1304"/>
      <c r="BR73" s="1304"/>
      <c r="BS73" s="1304"/>
      <c r="BT73" s="1304"/>
      <c r="BU73" s="1304"/>
      <c r="BV73" s="1304"/>
      <c r="BW73" s="1304"/>
      <c r="BX73" s="1304"/>
      <c r="BY73" s="1304"/>
      <c r="BZ73" s="1304"/>
      <c r="CA73" s="1304"/>
      <c r="CB73" s="1304"/>
      <c r="CC73" s="1304"/>
      <c r="CD73" s="1304"/>
      <c r="CE73" s="1304"/>
      <c r="CF73" s="1304"/>
      <c r="CG73" s="1304"/>
      <c r="CH73" s="1304"/>
      <c r="CI73" s="1304"/>
      <c r="CJ73" s="1304"/>
      <c r="CK73" s="1304"/>
      <c r="CL73" s="1304"/>
      <c r="CM73" s="1304"/>
      <c r="CN73" s="1304"/>
      <c r="CO73" s="1304"/>
      <c r="CP73" s="1304"/>
      <c r="CQ73" s="1304"/>
      <c r="CR73" s="1304"/>
      <c r="CS73" s="1304"/>
      <c r="CT73" s="1304"/>
      <c r="CU73" s="1304"/>
      <c r="CV73" s="1304"/>
      <c r="CW73" s="1304"/>
      <c r="CX73" s="1304"/>
      <c r="CY73" s="1304"/>
      <c r="CZ73" s="1304"/>
      <c r="DA73" s="1304"/>
      <c r="DB73" s="1304"/>
      <c r="DC73" s="1304"/>
    </row>
    <row r="74" spans="2:107" x14ac:dyDescent="0.15">
      <c r="B74" s="394"/>
      <c r="G74" s="1312"/>
      <c r="H74" s="1312"/>
      <c r="I74" s="1312"/>
      <c r="J74" s="1312"/>
      <c r="K74" s="1308"/>
      <c r="L74" s="1308"/>
      <c r="M74" s="1308"/>
      <c r="N74" s="1308"/>
      <c r="AM74" s="403"/>
      <c r="AN74" s="1307"/>
      <c r="AO74" s="1307"/>
      <c r="AP74" s="1307"/>
      <c r="AQ74" s="1307"/>
      <c r="AR74" s="1307"/>
      <c r="AS74" s="1307"/>
      <c r="AT74" s="1307"/>
      <c r="AU74" s="1307"/>
      <c r="AV74" s="1307"/>
      <c r="AW74" s="1307"/>
      <c r="AX74" s="1307"/>
      <c r="AY74" s="1307"/>
      <c r="AZ74" s="1307"/>
      <c r="BA74" s="1307"/>
      <c r="BB74" s="1307"/>
      <c r="BC74" s="1307"/>
      <c r="BD74" s="1307"/>
      <c r="BE74" s="1307"/>
      <c r="BF74" s="1307"/>
      <c r="BG74" s="1307"/>
      <c r="BH74" s="1307"/>
      <c r="BI74" s="1307"/>
      <c r="BJ74" s="1307"/>
      <c r="BK74" s="1307"/>
      <c r="BL74" s="1307"/>
      <c r="BM74" s="1307"/>
      <c r="BN74" s="1307"/>
      <c r="BO74" s="1307"/>
      <c r="BP74" s="1304"/>
      <c r="BQ74" s="1304"/>
      <c r="BR74" s="1304"/>
      <c r="BS74" s="1304"/>
      <c r="BT74" s="1304"/>
      <c r="BU74" s="1304"/>
      <c r="BV74" s="1304"/>
      <c r="BW74" s="1304"/>
      <c r="BX74" s="1304"/>
      <c r="BY74" s="1304"/>
      <c r="BZ74" s="1304"/>
      <c r="CA74" s="1304"/>
      <c r="CB74" s="1304"/>
      <c r="CC74" s="1304"/>
      <c r="CD74" s="1304"/>
      <c r="CE74" s="1304"/>
      <c r="CF74" s="1304"/>
      <c r="CG74" s="1304"/>
      <c r="CH74" s="1304"/>
      <c r="CI74" s="1304"/>
      <c r="CJ74" s="1304"/>
      <c r="CK74" s="1304"/>
      <c r="CL74" s="1304"/>
      <c r="CM74" s="1304"/>
      <c r="CN74" s="1304"/>
      <c r="CO74" s="1304"/>
      <c r="CP74" s="1304"/>
      <c r="CQ74" s="1304"/>
      <c r="CR74" s="1304"/>
      <c r="CS74" s="1304"/>
      <c r="CT74" s="1304"/>
      <c r="CU74" s="1304"/>
      <c r="CV74" s="1304"/>
      <c r="CW74" s="1304"/>
      <c r="CX74" s="1304"/>
      <c r="CY74" s="1304"/>
      <c r="CZ74" s="1304"/>
      <c r="DA74" s="1304"/>
      <c r="DB74" s="1304"/>
      <c r="DC74" s="1304"/>
    </row>
    <row r="75" spans="2:107" x14ac:dyDescent="0.15">
      <c r="B75" s="394"/>
      <c r="G75" s="1312"/>
      <c r="H75" s="1312"/>
      <c r="I75" s="1310"/>
      <c r="J75" s="1310"/>
      <c r="K75" s="1311"/>
      <c r="L75" s="1311"/>
      <c r="M75" s="1311"/>
      <c r="N75" s="1311"/>
      <c r="AM75" s="403"/>
      <c r="AN75" s="1307"/>
      <c r="AO75" s="1307"/>
      <c r="AP75" s="1307"/>
      <c r="AQ75" s="1307"/>
      <c r="AR75" s="1307"/>
      <c r="AS75" s="1307"/>
      <c r="AT75" s="1307"/>
      <c r="AU75" s="1307"/>
      <c r="AV75" s="1307"/>
      <c r="AW75" s="1307"/>
      <c r="AX75" s="1307"/>
      <c r="AY75" s="1307"/>
      <c r="AZ75" s="1307"/>
      <c r="BA75" s="1307"/>
      <c r="BB75" s="1307" t="s">
        <v>610</v>
      </c>
      <c r="BC75" s="1307"/>
      <c r="BD75" s="1307"/>
      <c r="BE75" s="1307"/>
      <c r="BF75" s="1307"/>
      <c r="BG75" s="1307"/>
      <c r="BH75" s="1307"/>
      <c r="BI75" s="1307"/>
      <c r="BJ75" s="1307"/>
      <c r="BK75" s="1307"/>
      <c r="BL75" s="1307"/>
      <c r="BM75" s="1307"/>
      <c r="BN75" s="1307"/>
      <c r="BO75" s="1307"/>
      <c r="BP75" s="1304">
        <v>-2.9</v>
      </c>
      <c r="BQ75" s="1304"/>
      <c r="BR75" s="1304"/>
      <c r="BS75" s="1304"/>
      <c r="BT75" s="1304"/>
      <c r="BU75" s="1304"/>
      <c r="BV75" s="1304"/>
      <c r="BW75" s="1304"/>
      <c r="BX75" s="1304">
        <v>-3.5</v>
      </c>
      <c r="BY75" s="1304"/>
      <c r="BZ75" s="1304"/>
      <c r="CA75" s="1304"/>
      <c r="CB75" s="1304"/>
      <c r="CC75" s="1304"/>
      <c r="CD75" s="1304"/>
      <c r="CE75" s="1304"/>
      <c r="CF75" s="1304">
        <v>-3.7</v>
      </c>
      <c r="CG75" s="1304"/>
      <c r="CH75" s="1304"/>
      <c r="CI75" s="1304"/>
      <c r="CJ75" s="1304"/>
      <c r="CK75" s="1304"/>
      <c r="CL75" s="1304"/>
      <c r="CM75" s="1304"/>
      <c r="CN75" s="1304">
        <v>-3.7</v>
      </c>
      <c r="CO75" s="1304"/>
      <c r="CP75" s="1304"/>
      <c r="CQ75" s="1304"/>
      <c r="CR75" s="1304"/>
      <c r="CS75" s="1304"/>
      <c r="CT75" s="1304"/>
      <c r="CU75" s="1304"/>
      <c r="CV75" s="1304">
        <v>-3.4</v>
      </c>
      <c r="CW75" s="1304"/>
      <c r="CX75" s="1304"/>
      <c r="CY75" s="1304"/>
      <c r="CZ75" s="1304"/>
      <c r="DA75" s="1304"/>
      <c r="DB75" s="1304"/>
      <c r="DC75" s="1304"/>
    </row>
    <row r="76" spans="2:107" x14ac:dyDescent="0.15">
      <c r="B76" s="394"/>
      <c r="G76" s="1312"/>
      <c r="H76" s="1312"/>
      <c r="I76" s="1310"/>
      <c r="J76" s="1310"/>
      <c r="K76" s="1311"/>
      <c r="L76" s="1311"/>
      <c r="M76" s="1311"/>
      <c r="N76" s="1311"/>
      <c r="AM76" s="403"/>
      <c r="AN76" s="1307"/>
      <c r="AO76" s="1307"/>
      <c r="AP76" s="1307"/>
      <c r="AQ76" s="1307"/>
      <c r="AR76" s="1307"/>
      <c r="AS76" s="1307"/>
      <c r="AT76" s="1307"/>
      <c r="AU76" s="1307"/>
      <c r="AV76" s="1307"/>
      <c r="AW76" s="1307"/>
      <c r="AX76" s="1307"/>
      <c r="AY76" s="1307"/>
      <c r="AZ76" s="1307"/>
      <c r="BA76" s="1307"/>
      <c r="BB76" s="1307"/>
      <c r="BC76" s="1307"/>
      <c r="BD76" s="1307"/>
      <c r="BE76" s="1307"/>
      <c r="BF76" s="1307"/>
      <c r="BG76" s="1307"/>
      <c r="BH76" s="1307"/>
      <c r="BI76" s="1307"/>
      <c r="BJ76" s="1307"/>
      <c r="BK76" s="1307"/>
      <c r="BL76" s="1307"/>
      <c r="BM76" s="1307"/>
      <c r="BN76" s="1307"/>
      <c r="BO76" s="1307"/>
      <c r="BP76" s="1304"/>
      <c r="BQ76" s="1304"/>
      <c r="BR76" s="1304"/>
      <c r="BS76" s="1304"/>
      <c r="BT76" s="1304"/>
      <c r="BU76" s="1304"/>
      <c r="BV76" s="1304"/>
      <c r="BW76" s="1304"/>
      <c r="BX76" s="1304"/>
      <c r="BY76" s="1304"/>
      <c r="BZ76" s="1304"/>
      <c r="CA76" s="1304"/>
      <c r="CB76" s="1304"/>
      <c r="CC76" s="1304"/>
      <c r="CD76" s="1304"/>
      <c r="CE76" s="1304"/>
      <c r="CF76" s="1304"/>
      <c r="CG76" s="1304"/>
      <c r="CH76" s="1304"/>
      <c r="CI76" s="1304"/>
      <c r="CJ76" s="1304"/>
      <c r="CK76" s="1304"/>
      <c r="CL76" s="1304"/>
      <c r="CM76" s="1304"/>
      <c r="CN76" s="1304"/>
      <c r="CO76" s="1304"/>
      <c r="CP76" s="1304"/>
      <c r="CQ76" s="1304"/>
      <c r="CR76" s="1304"/>
      <c r="CS76" s="1304"/>
      <c r="CT76" s="1304"/>
      <c r="CU76" s="1304"/>
      <c r="CV76" s="1304"/>
      <c r="CW76" s="1304"/>
      <c r="CX76" s="1304"/>
      <c r="CY76" s="1304"/>
      <c r="CZ76" s="1304"/>
      <c r="DA76" s="1304"/>
      <c r="DB76" s="1304"/>
      <c r="DC76" s="1304"/>
    </row>
    <row r="77" spans="2:107" x14ac:dyDescent="0.15">
      <c r="B77" s="394"/>
      <c r="G77" s="1310"/>
      <c r="H77" s="1310"/>
      <c r="I77" s="1310"/>
      <c r="J77" s="1310"/>
      <c r="K77" s="1308"/>
      <c r="L77" s="1308"/>
      <c r="M77" s="1308"/>
      <c r="N77" s="1308"/>
      <c r="AN77" s="1309" t="s">
        <v>607</v>
      </c>
      <c r="AO77" s="1309"/>
      <c r="AP77" s="1309"/>
      <c r="AQ77" s="1309"/>
      <c r="AR77" s="1309"/>
      <c r="AS77" s="1309"/>
      <c r="AT77" s="1309"/>
      <c r="AU77" s="1309"/>
      <c r="AV77" s="1309"/>
      <c r="AW77" s="1309"/>
      <c r="AX77" s="1309"/>
      <c r="AY77" s="1309"/>
      <c r="AZ77" s="1309"/>
      <c r="BA77" s="1309"/>
      <c r="BB77" s="1307" t="s">
        <v>605</v>
      </c>
      <c r="BC77" s="1307"/>
      <c r="BD77" s="1307"/>
      <c r="BE77" s="1307"/>
      <c r="BF77" s="1307"/>
      <c r="BG77" s="1307"/>
      <c r="BH77" s="1307"/>
      <c r="BI77" s="1307"/>
      <c r="BJ77" s="1307"/>
      <c r="BK77" s="1307"/>
      <c r="BL77" s="1307"/>
      <c r="BM77" s="1307"/>
      <c r="BN77" s="1307"/>
      <c r="BO77" s="1307"/>
      <c r="BP77" s="1304">
        <v>0</v>
      </c>
      <c r="BQ77" s="1304"/>
      <c r="BR77" s="1304"/>
      <c r="BS77" s="1304"/>
      <c r="BT77" s="1304"/>
      <c r="BU77" s="1304"/>
      <c r="BV77" s="1304"/>
      <c r="BW77" s="1304"/>
      <c r="BX77" s="1304">
        <v>0</v>
      </c>
      <c r="BY77" s="1304"/>
      <c r="BZ77" s="1304"/>
      <c r="CA77" s="1304"/>
      <c r="CB77" s="1304"/>
      <c r="CC77" s="1304"/>
      <c r="CD77" s="1304"/>
      <c r="CE77" s="1304"/>
      <c r="CF77" s="1304">
        <v>0</v>
      </c>
      <c r="CG77" s="1304"/>
      <c r="CH77" s="1304"/>
      <c r="CI77" s="1304"/>
      <c r="CJ77" s="1304"/>
      <c r="CK77" s="1304"/>
      <c r="CL77" s="1304"/>
      <c r="CM77" s="1304"/>
      <c r="CN77" s="1304">
        <v>0</v>
      </c>
      <c r="CO77" s="1304"/>
      <c r="CP77" s="1304"/>
      <c r="CQ77" s="1304"/>
      <c r="CR77" s="1304"/>
      <c r="CS77" s="1304"/>
      <c r="CT77" s="1304"/>
      <c r="CU77" s="1304"/>
      <c r="CV77" s="1304">
        <v>0</v>
      </c>
      <c r="CW77" s="1304"/>
      <c r="CX77" s="1304"/>
      <c r="CY77" s="1304"/>
      <c r="CZ77" s="1304"/>
      <c r="DA77" s="1304"/>
      <c r="DB77" s="1304"/>
      <c r="DC77" s="1304"/>
    </row>
    <row r="78" spans="2:107" x14ac:dyDescent="0.15">
      <c r="B78" s="394"/>
      <c r="G78" s="1310"/>
      <c r="H78" s="1310"/>
      <c r="I78" s="1310"/>
      <c r="J78" s="1310"/>
      <c r="K78" s="1308"/>
      <c r="L78" s="1308"/>
      <c r="M78" s="1308"/>
      <c r="N78" s="1308"/>
      <c r="AN78" s="1309"/>
      <c r="AO78" s="1309"/>
      <c r="AP78" s="1309"/>
      <c r="AQ78" s="1309"/>
      <c r="AR78" s="1309"/>
      <c r="AS78" s="1309"/>
      <c r="AT78" s="1309"/>
      <c r="AU78" s="1309"/>
      <c r="AV78" s="1309"/>
      <c r="AW78" s="1309"/>
      <c r="AX78" s="1309"/>
      <c r="AY78" s="1309"/>
      <c r="AZ78" s="1309"/>
      <c r="BA78" s="1309"/>
      <c r="BB78" s="1307"/>
      <c r="BC78" s="1307"/>
      <c r="BD78" s="1307"/>
      <c r="BE78" s="1307"/>
      <c r="BF78" s="1307"/>
      <c r="BG78" s="1307"/>
      <c r="BH78" s="1307"/>
      <c r="BI78" s="1307"/>
      <c r="BJ78" s="1307"/>
      <c r="BK78" s="1307"/>
      <c r="BL78" s="1307"/>
      <c r="BM78" s="1307"/>
      <c r="BN78" s="1307"/>
      <c r="BO78" s="1307"/>
      <c r="BP78" s="1304"/>
      <c r="BQ78" s="1304"/>
      <c r="BR78" s="1304"/>
      <c r="BS78" s="1304"/>
      <c r="BT78" s="1304"/>
      <c r="BU78" s="1304"/>
      <c r="BV78" s="1304"/>
      <c r="BW78" s="1304"/>
      <c r="BX78" s="1304"/>
      <c r="BY78" s="1304"/>
      <c r="BZ78" s="1304"/>
      <c r="CA78" s="1304"/>
      <c r="CB78" s="1304"/>
      <c r="CC78" s="1304"/>
      <c r="CD78" s="1304"/>
      <c r="CE78" s="1304"/>
      <c r="CF78" s="1304"/>
      <c r="CG78" s="1304"/>
      <c r="CH78" s="1304"/>
      <c r="CI78" s="1304"/>
      <c r="CJ78" s="1304"/>
      <c r="CK78" s="1304"/>
      <c r="CL78" s="1304"/>
      <c r="CM78" s="1304"/>
      <c r="CN78" s="1304"/>
      <c r="CO78" s="1304"/>
      <c r="CP78" s="1304"/>
      <c r="CQ78" s="1304"/>
      <c r="CR78" s="1304"/>
      <c r="CS78" s="1304"/>
      <c r="CT78" s="1304"/>
      <c r="CU78" s="1304"/>
      <c r="CV78" s="1304"/>
      <c r="CW78" s="1304"/>
      <c r="CX78" s="1304"/>
      <c r="CY78" s="1304"/>
      <c r="CZ78" s="1304"/>
      <c r="DA78" s="1304"/>
      <c r="DB78" s="1304"/>
      <c r="DC78" s="1304"/>
    </row>
    <row r="79" spans="2:107" x14ac:dyDescent="0.15">
      <c r="B79" s="394"/>
      <c r="G79" s="1310"/>
      <c r="H79" s="1310"/>
      <c r="I79" s="1305"/>
      <c r="J79" s="1305"/>
      <c r="K79" s="1306"/>
      <c r="L79" s="1306"/>
      <c r="M79" s="1306"/>
      <c r="N79" s="1306"/>
      <c r="AN79" s="1309"/>
      <c r="AO79" s="1309"/>
      <c r="AP79" s="1309"/>
      <c r="AQ79" s="1309"/>
      <c r="AR79" s="1309"/>
      <c r="AS79" s="1309"/>
      <c r="AT79" s="1309"/>
      <c r="AU79" s="1309"/>
      <c r="AV79" s="1309"/>
      <c r="AW79" s="1309"/>
      <c r="AX79" s="1309"/>
      <c r="AY79" s="1309"/>
      <c r="AZ79" s="1309"/>
      <c r="BA79" s="1309"/>
      <c r="BB79" s="1307" t="s">
        <v>610</v>
      </c>
      <c r="BC79" s="1307"/>
      <c r="BD79" s="1307"/>
      <c r="BE79" s="1307"/>
      <c r="BF79" s="1307"/>
      <c r="BG79" s="1307"/>
      <c r="BH79" s="1307"/>
      <c r="BI79" s="1307"/>
      <c r="BJ79" s="1307"/>
      <c r="BK79" s="1307"/>
      <c r="BL79" s="1307"/>
      <c r="BM79" s="1307"/>
      <c r="BN79" s="1307"/>
      <c r="BO79" s="1307"/>
      <c r="BP79" s="1304">
        <v>-1.8</v>
      </c>
      <c r="BQ79" s="1304"/>
      <c r="BR79" s="1304"/>
      <c r="BS79" s="1304"/>
      <c r="BT79" s="1304"/>
      <c r="BU79" s="1304"/>
      <c r="BV79" s="1304"/>
      <c r="BW79" s="1304"/>
      <c r="BX79" s="1304">
        <v>-2.2999999999999998</v>
      </c>
      <c r="BY79" s="1304"/>
      <c r="BZ79" s="1304"/>
      <c r="CA79" s="1304"/>
      <c r="CB79" s="1304"/>
      <c r="CC79" s="1304"/>
      <c r="CD79" s="1304"/>
      <c r="CE79" s="1304"/>
      <c r="CF79" s="1304">
        <v>-2.8</v>
      </c>
      <c r="CG79" s="1304"/>
      <c r="CH79" s="1304"/>
      <c r="CI79" s="1304"/>
      <c r="CJ79" s="1304"/>
      <c r="CK79" s="1304"/>
      <c r="CL79" s="1304"/>
      <c r="CM79" s="1304"/>
      <c r="CN79" s="1304">
        <v>-3.2</v>
      </c>
      <c r="CO79" s="1304"/>
      <c r="CP79" s="1304"/>
      <c r="CQ79" s="1304"/>
      <c r="CR79" s="1304"/>
      <c r="CS79" s="1304"/>
      <c r="CT79" s="1304"/>
      <c r="CU79" s="1304"/>
      <c r="CV79" s="1304">
        <v>-3.4</v>
      </c>
      <c r="CW79" s="1304"/>
      <c r="CX79" s="1304"/>
      <c r="CY79" s="1304"/>
      <c r="CZ79" s="1304"/>
      <c r="DA79" s="1304"/>
      <c r="DB79" s="1304"/>
      <c r="DC79" s="1304"/>
    </row>
    <row r="80" spans="2:107" x14ac:dyDescent="0.15">
      <c r="B80" s="394"/>
      <c r="G80" s="1310"/>
      <c r="H80" s="1310"/>
      <c r="I80" s="1305"/>
      <c r="J80" s="1305"/>
      <c r="K80" s="1306"/>
      <c r="L80" s="1306"/>
      <c r="M80" s="1306"/>
      <c r="N80" s="1306"/>
      <c r="AN80" s="1309"/>
      <c r="AO80" s="1309"/>
      <c r="AP80" s="1309"/>
      <c r="AQ80" s="1309"/>
      <c r="AR80" s="1309"/>
      <c r="AS80" s="1309"/>
      <c r="AT80" s="1309"/>
      <c r="AU80" s="1309"/>
      <c r="AV80" s="1309"/>
      <c r="AW80" s="1309"/>
      <c r="AX80" s="1309"/>
      <c r="AY80" s="1309"/>
      <c r="AZ80" s="1309"/>
      <c r="BA80" s="1309"/>
      <c r="BB80" s="1307"/>
      <c r="BC80" s="1307"/>
      <c r="BD80" s="1307"/>
      <c r="BE80" s="1307"/>
      <c r="BF80" s="1307"/>
      <c r="BG80" s="1307"/>
      <c r="BH80" s="1307"/>
      <c r="BI80" s="1307"/>
      <c r="BJ80" s="1307"/>
      <c r="BK80" s="1307"/>
      <c r="BL80" s="1307"/>
      <c r="BM80" s="1307"/>
      <c r="BN80" s="1307"/>
      <c r="BO80" s="1307"/>
      <c r="BP80" s="1304"/>
      <c r="BQ80" s="1304"/>
      <c r="BR80" s="1304"/>
      <c r="BS80" s="1304"/>
      <c r="BT80" s="1304"/>
      <c r="BU80" s="1304"/>
      <c r="BV80" s="1304"/>
      <c r="BW80" s="1304"/>
      <c r="BX80" s="1304"/>
      <c r="BY80" s="1304"/>
      <c r="BZ80" s="1304"/>
      <c r="CA80" s="1304"/>
      <c r="CB80" s="1304"/>
      <c r="CC80" s="1304"/>
      <c r="CD80" s="1304"/>
      <c r="CE80" s="1304"/>
      <c r="CF80" s="1304"/>
      <c r="CG80" s="1304"/>
      <c r="CH80" s="1304"/>
      <c r="CI80" s="1304"/>
      <c r="CJ80" s="1304"/>
      <c r="CK80" s="1304"/>
      <c r="CL80" s="1304"/>
      <c r="CM80" s="1304"/>
      <c r="CN80" s="1304"/>
      <c r="CO80" s="1304"/>
      <c r="CP80" s="1304"/>
      <c r="CQ80" s="1304"/>
      <c r="CR80" s="1304"/>
      <c r="CS80" s="1304"/>
      <c r="CT80" s="1304"/>
      <c r="CU80" s="1304"/>
      <c r="CV80" s="1304"/>
      <c r="CW80" s="1304"/>
      <c r="CX80" s="1304"/>
      <c r="CY80" s="1304"/>
      <c r="CZ80" s="1304"/>
      <c r="DA80" s="1304"/>
      <c r="DB80" s="1304"/>
      <c r="DC80" s="1304"/>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J94lROnLTze8rE4FBVqTnafDndQPueeHHVGcq5T4uxBRGp74Yc4Z7qkGcFlnPloMayG7f9zEqPnm0vbvh5cEbA==" saltValue="adJhhbXIfww9WaYLn2dEb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7" zoomScaleNormal="100" zoomScaleSheetLayoutView="70" workbookViewId="0">
      <selection activeCell="BJ84" sqref="BJ84"/>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ye0pXioFrn7zn6MHWG+JfaWYwnsAc/m3U6mijwZaNTR/0fGDguznON7WLKIXad5roxhQK6c62E+TKvGTf4DsA==" saltValue="Ygj8csIAFiJrQcRObPi4x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55" workbookViewId="0">
      <selection activeCell="AE111" sqref="AE11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huid+HHdRfURMszjy0vxUjpL1UiJNZx0PQCBxrnvlWggb4Sxb/3OG4sPXW7AG6I/y+u+AD+22mOawzZG4WqkA==" saltValue="A7IXTWe12u6QSjJtAEwz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554</v>
      </c>
      <c r="G2" s="156"/>
      <c r="H2" s="157"/>
    </row>
    <row r="3" spans="1:8" x14ac:dyDescent="0.15">
      <c r="A3" s="153" t="s">
        <v>547</v>
      </c>
      <c r="B3" s="158"/>
      <c r="C3" s="159"/>
      <c r="D3" s="160">
        <v>24730</v>
      </c>
      <c r="E3" s="161"/>
      <c r="F3" s="162">
        <v>47064</v>
      </c>
      <c r="G3" s="163"/>
      <c r="H3" s="164"/>
    </row>
    <row r="4" spans="1:8" x14ac:dyDescent="0.15">
      <c r="A4" s="165"/>
      <c r="B4" s="166"/>
      <c r="C4" s="167"/>
      <c r="D4" s="168">
        <v>20898</v>
      </c>
      <c r="E4" s="169"/>
      <c r="F4" s="170">
        <v>32508</v>
      </c>
      <c r="G4" s="171"/>
      <c r="H4" s="172"/>
    </row>
    <row r="5" spans="1:8" x14ac:dyDescent="0.15">
      <c r="A5" s="153" t="s">
        <v>549</v>
      </c>
      <c r="B5" s="158"/>
      <c r="C5" s="159"/>
      <c r="D5" s="160">
        <v>45951</v>
      </c>
      <c r="E5" s="161"/>
      <c r="F5" s="162">
        <v>43773</v>
      </c>
      <c r="G5" s="163"/>
      <c r="H5" s="164"/>
    </row>
    <row r="6" spans="1:8" x14ac:dyDescent="0.15">
      <c r="A6" s="165"/>
      <c r="B6" s="166"/>
      <c r="C6" s="167"/>
      <c r="D6" s="168">
        <v>31168</v>
      </c>
      <c r="E6" s="169"/>
      <c r="F6" s="170">
        <v>30346</v>
      </c>
      <c r="G6" s="171"/>
      <c r="H6" s="172"/>
    </row>
    <row r="7" spans="1:8" x14ac:dyDescent="0.15">
      <c r="A7" s="153" t="s">
        <v>550</v>
      </c>
      <c r="B7" s="158"/>
      <c r="C7" s="159"/>
      <c r="D7" s="160">
        <v>62207</v>
      </c>
      <c r="E7" s="161"/>
      <c r="F7" s="162">
        <v>51565</v>
      </c>
      <c r="G7" s="163"/>
      <c r="H7" s="164"/>
    </row>
    <row r="8" spans="1:8" x14ac:dyDescent="0.15">
      <c r="A8" s="165"/>
      <c r="B8" s="166"/>
      <c r="C8" s="167"/>
      <c r="D8" s="168">
        <v>50731</v>
      </c>
      <c r="E8" s="169"/>
      <c r="F8" s="170">
        <v>35359</v>
      </c>
      <c r="G8" s="171"/>
      <c r="H8" s="172"/>
    </row>
    <row r="9" spans="1:8" x14ac:dyDescent="0.15">
      <c r="A9" s="153" t="s">
        <v>551</v>
      </c>
      <c r="B9" s="158"/>
      <c r="C9" s="159"/>
      <c r="D9" s="160">
        <v>44052</v>
      </c>
      <c r="E9" s="161"/>
      <c r="F9" s="162">
        <v>46686</v>
      </c>
      <c r="G9" s="163"/>
      <c r="H9" s="164"/>
    </row>
    <row r="10" spans="1:8" x14ac:dyDescent="0.15">
      <c r="A10" s="165"/>
      <c r="B10" s="166"/>
      <c r="C10" s="167"/>
      <c r="D10" s="168">
        <v>33231</v>
      </c>
      <c r="E10" s="169"/>
      <c r="F10" s="170">
        <v>32595</v>
      </c>
      <c r="G10" s="171"/>
      <c r="H10" s="172"/>
    </row>
    <row r="11" spans="1:8" x14ac:dyDescent="0.15">
      <c r="A11" s="153" t="s">
        <v>552</v>
      </c>
      <c r="B11" s="158"/>
      <c r="C11" s="159"/>
      <c r="D11" s="160">
        <v>50809</v>
      </c>
      <c r="E11" s="161"/>
      <c r="F11" s="162">
        <v>49796</v>
      </c>
      <c r="G11" s="163"/>
      <c r="H11" s="164"/>
    </row>
    <row r="12" spans="1:8" x14ac:dyDescent="0.15">
      <c r="A12" s="165"/>
      <c r="B12" s="166"/>
      <c r="C12" s="173"/>
      <c r="D12" s="168">
        <v>39030</v>
      </c>
      <c r="E12" s="169"/>
      <c r="F12" s="170">
        <v>37281</v>
      </c>
      <c r="G12" s="171"/>
      <c r="H12" s="172"/>
    </row>
    <row r="13" spans="1:8" x14ac:dyDescent="0.15">
      <c r="A13" s="153"/>
      <c r="B13" s="158"/>
      <c r="C13" s="174"/>
      <c r="D13" s="175">
        <v>45550</v>
      </c>
      <c r="E13" s="176"/>
      <c r="F13" s="177">
        <v>47777</v>
      </c>
      <c r="G13" s="178"/>
      <c r="H13" s="164"/>
    </row>
    <row r="14" spans="1:8" x14ac:dyDescent="0.15">
      <c r="A14" s="165"/>
      <c r="B14" s="166"/>
      <c r="C14" s="167"/>
      <c r="D14" s="168">
        <v>35012</v>
      </c>
      <c r="E14" s="169"/>
      <c r="F14" s="170">
        <v>33618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6.06</v>
      </c>
      <c r="C19" s="179">
        <f>ROUND(VALUE(SUBSTITUTE(実質収支比率等に係る経年分析!G$48,"▲","-")),2)</f>
        <v>8.0299999999999994</v>
      </c>
      <c r="D19" s="179">
        <f>ROUND(VALUE(SUBSTITUTE(実質収支比率等に係る経年分析!H$48,"▲","-")),2)</f>
        <v>4.53</v>
      </c>
      <c r="E19" s="179">
        <f>ROUND(VALUE(SUBSTITUTE(実質収支比率等に係る経年分析!I$48,"▲","-")),2)</f>
        <v>5.46</v>
      </c>
      <c r="F19" s="179">
        <f>ROUND(VALUE(SUBSTITUTE(実質収支比率等に係る経年分析!J$48,"▲","-")),2)</f>
        <v>5.0199999999999996</v>
      </c>
    </row>
    <row r="20" spans="1:11" x14ac:dyDescent="0.15">
      <c r="A20" s="179" t="s">
        <v>55</v>
      </c>
      <c r="B20" s="179">
        <f>ROUND(VALUE(SUBSTITUTE(実質収支比率等に係る経年分析!F$47,"▲","-")),2)</f>
        <v>16.02</v>
      </c>
      <c r="C20" s="179">
        <f>ROUND(VALUE(SUBSTITUTE(実質収支比率等に係る経年分析!G$47,"▲","-")),2)</f>
        <v>17.02</v>
      </c>
      <c r="D20" s="179">
        <f>ROUND(VALUE(SUBSTITUTE(実質収支比率等に係る経年分析!H$47,"▲","-")),2)</f>
        <v>18.510000000000002</v>
      </c>
      <c r="E20" s="179">
        <f>ROUND(VALUE(SUBSTITUTE(実質収支比率等に係る経年分析!I$47,"▲","-")),2)</f>
        <v>18.600000000000001</v>
      </c>
      <c r="F20" s="179">
        <f>ROUND(VALUE(SUBSTITUTE(実質収支比率等に係る経年分析!J$47,"▲","-")),2)</f>
        <v>19.649999999999999</v>
      </c>
    </row>
    <row r="21" spans="1:11" x14ac:dyDescent="0.15">
      <c r="A21" s="179" t="s">
        <v>56</v>
      </c>
      <c r="B21" s="179">
        <f>IF(ISNUMBER(VALUE(SUBSTITUTE(実質収支比率等に係る経年分析!F$49,"▲","-"))),ROUND(VALUE(SUBSTITUTE(実質収支比率等に係る経年分析!F$49,"▲","-")),2),NA())</f>
        <v>-3.13</v>
      </c>
      <c r="C21" s="179">
        <f>IF(ISNUMBER(VALUE(SUBSTITUTE(実質収支比率等に係る経年分析!G$49,"▲","-"))),ROUND(VALUE(SUBSTITUTE(実質収支比率等に係る経年分析!G$49,"▲","-")),2),NA())</f>
        <v>0.97</v>
      </c>
      <c r="D21" s="179">
        <f>IF(ISNUMBER(VALUE(SUBSTITUTE(実質収支比率等に係る経年分析!H$49,"▲","-"))),ROUND(VALUE(SUBSTITUTE(実質収支比率等に係る経年分析!H$49,"▲","-")),2),NA())</f>
        <v>-5.52</v>
      </c>
      <c r="E21" s="179">
        <f>IF(ISNUMBER(VALUE(SUBSTITUTE(実質収支比率等に係る経年分析!I$49,"▲","-"))),ROUND(VALUE(SUBSTITUTE(実質収支比率等に係る経年分析!I$49,"▲","-")),2),NA())</f>
        <v>-1.48</v>
      </c>
      <c r="F21" s="179">
        <f>IF(ISNUMBER(VALUE(SUBSTITUTE(実質収支比率等に係る経年分析!J$49,"▲","-"))),ROUND(VALUE(SUBSTITUTE(実質収支比率等に係る経年分析!J$49,"▲","-")),2),NA())</f>
        <v>0.01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中小企業従業員退職金等共済事業会計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後期高齢者医療会計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0.28000000000000003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0.23</v>
      </c>
    </row>
    <row r="34" spans="1:16" x14ac:dyDescent="0.15">
      <c r="A34" s="180" t="str">
        <f>IF(連結実質赤字比率に係る赤字・黒字の構成分析!C$36="",NA(),連結実質赤字比率に係る赤字・黒字の構成分析!C$36)</f>
        <v>国民健康保険事業会計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1.27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0.61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1.05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0.84</v>
      </c>
    </row>
    <row r="35" spans="1:16" x14ac:dyDescent="0.15">
      <c r="A35" s="180" t="str">
        <f>IF(連結実質赤字比率に係る赤字・黒字の構成分析!C$35="",NA(),連結実質赤字比率に係る赤字・黒字の構成分析!C$35)</f>
        <v>介護保険会計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1.77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1.46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2.27</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6.05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8.02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4.53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5.45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5.0199999999999996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6255</v>
      </c>
      <c r="E42" s="181"/>
      <c r="F42" s="181"/>
      <c r="G42" s="181">
        <f>'実質公債費比率（分子）の構造'!L$52</f>
        <v>6553</v>
      </c>
      <c r="H42" s="181"/>
      <c r="I42" s="181"/>
      <c r="J42" s="181">
        <f>'実質公債費比率（分子）の構造'!M$52</f>
        <v>6395</v>
      </c>
      <c r="K42" s="181"/>
      <c r="L42" s="181"/>
      <c r="M42" s="181">
        <f>'実質公債費比率（分子）の構造'!N$52</f>
        <v>6262</v>
      </c>
      <c r="N42" s="181"/>
      <c r="O42" s="181"/>
      <c r="P42" s="181">
        <f>'実質公債費比率（分子）の構造'!O$52</f>
        <v>6110</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84</v>
      </c>
      <c r="C44" s="181"/>
      <c r="D44" s="181"/>
      <c r="E44" s="181">
        <f>'実質公債費比率（分子）の構造'!L$50</f>
        <v>84</v>
      </c>
      <c r="F44" s="181"/>
      <c r="G44" s="181"/>
      <c r="H44" s="181">
        <f>'実質公債費比率（分子）の構造'!M$50</f>
        <v>73</v>
      </c>
      <c r="I44" s="181"/>
      <c r="J44" s="181"/>
      <c r="K44" s="181">
        <f>'実質公債費比率（分子）の構造'!N$50</f>
        <v>15</v>
      </c>
      <c r="L44" s="181"/>
      <c r="M44" s="181"/>
      <c r="N44" s="181">
        <f>'実質公債費比率（分子）の構造'!O$50</f>
        <v>15</v>
      </c>
      <c r="O44" s="181"/>
      <c r="P44" s="181"/>
    </row>
    <row r="45" spans="1:16" x14ac:dyDescent="0.15">
      <c r="A45" s="181" t="s">
        <v>66</v>
      </c>
      <c r="B45" s="181">
        <f>'実質公債費比率（分子）の構造'!K$49</f>
        <v>176</v>
      </c>
      <c r="C45" s="181"/>
      <c r="D45" s="181"/>
      <c r="E45" s="181">
        <f>'実質公債費比率（分子）の構造'!L$49</f>
        <v>169</v>
      </c>
      <c r="F45" s="181"/>
      <c r="G45" s="181"/>
      <c r="H45" s="181">
        <f>'実質公債費比率（分子）の構造'!M$49</f>
        <v>101</v>
      </c>
      <c r="I45" s="181"/>
      <c r="J45" s="181"/>
      <c r="K45" s="181">
        <f>'実質公債費比率（分子）の構造'!N$49</f>
        <v>87</v>
      </c>
      <c r="L45" s="181"/>
      <c r="M45" s="181"/>
      <c r="N45" s="181">
        <f>'実質公債費比率（分子）の構造'!O$49</f>
        <v>95</v>
      </c>
      <c r="O45" s="181"/>
      <c r="P45" s="181"/>
    </row>
    <row r="46" spans="1:16" x14ac:dyDescent="0.15">
      <c r="A46" s="181" t="s">
        <v>67</v>
      </c>
      <c r="B46" s="181" t="str">
        <f>'実質公債費比率（分子）の構造'!K$48</f>
        <v>-</v>
      </c>
      <c r="C46" s="181"/>
      <c r="D46" s="181"/>
      <c r="E46" s="181" t="str">
        <f>'実質公債費比率（分子）の構造'!L$48</f>
        <v>-</v>
      </c>
      <c r="F46" s="181"/>
      <c r="G46" s="181"/>
      <c r="H46" s="181" t="str">
        <f>'実質公債費比率（分子）の構造'!M$48</f>
        <v>-</v>
      </c>
      <c r="I46" s="181"/>
      <c r="J46" s="181"/>
      <c r="K46" s="181" t="str">
        <f>'実質公債費比率（分子）の構造'!N$48</f>
        <v>-</v>
      </c>
      <c r="L46" s="181"/>
      <c r="M46" s="181"/>
      <c r="N46" s="181" t="str">
        <f>'実質公債費比率（分子）の構造'!O$48</f>
        <v>-</v>
      </c>
      <c r="O46" s="181"/>
      <c r="P46" s="181"/>
    </row>
    <row r="47" spans="1:16" x14ac:dyDescent="0.15">
      <c r="A47" s="181" t="s">
        <v>68</v>
      </c>
      <c r="B47" s="181">
        <f>'実質公債費比率（分子）の構造'!K$47</f>
        <v>35</v>
      </c>
      <c r="C47" s="181"/>
      <c r="D47" s="181"/>
      <c r="E47" s="181">
        <f>'実質公債費比率（分子）の構造'!L$47</f>
        <v>27</v>
      </c>
      <c r="F47" s="181"/>
      <c r="G47" s="181"/>
      <c r="H47" s="181">
        <f>'実質公債費比率（分子）の構造'!M$47</f>
        <v>27</v>
      </c>
      <c r="I47" s="181"/>
      <c r="J47" s="181"/>
      <c r="K47" s="181">
        <f>'実質公債費比率（分子）の構造'!N$47</f>
        <v>27</v>
      </c>
      <c r="L47" s="181"/>
      <c r="M47" s="181"/>
      <c r="N47" s="181">
        <f>'実質公債費比率（分子）の構造'!O$47</f>
        <v>27</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3355</v>
      </c>
      <c r="C49" s="181"/>
      <c r="D49" s="181"/>
      <c r="E49" s="181">
        <f>'実質公債費比率（分子）の構造'!L$45</f>
        <v>3167</v>
      </c>
      <c r="F49" s="181"/>
      <c r="G49" s="181"/>
      <c r="H49" s="181">
        <f>'実質公債費比率（分子）の構造'!M$45</f>
        <v>3252</v>
      </c>
      <c r="I49" s="181"/>
      <c r="J49" s="181"/>
      <c r="K49" s="181">
        <f>'実質公債費比率（分子）の構造'!N$45</f>
        <v>3360</v>
      </c>
      <c r="L49" s="181"/>
      <c r="M49" s="181"/>
      <c r="N49" s="181">
        <f>'実質公債費比率（分子）の構造'!O$45</f>
        <v>3403</v>
      </c>
      <c r="O49" s="181"/>
      <c r="P49" s="181"/>
    </row>
    <row r="50" spans="1:16" x14ac:dyDescent="0.15">
      <c r="A50" s="181" t="s">
        <v>71</v>
      </c>
      <c r="B50" s="181" t="e">
        <f>NA()</f>
        <v>#N/A</v>
      </c>
      <c r="C50" s="181">
        <f>IF(ISNUMBER('実質公債費比率（分子）の構造'!K$53),'実質公債費比率（分子）の構造'!K$53,NA())</f>
        <v>-2605</v>
      </c>
      <c r="D50" s="181" t="e">
        <f>NA()</f>
        <v>#N/A</v>
      </c>
      <c r="E50" s="181" t="e">
        <f>NA()</f>
        <v>#N/A</v>
      </c>
      <c r="F50" s="181">
        <f>IF(ISNUMBER('実質公債費比率（分子）の構造'!L$53),'実質公債費比率（分子）の構造'!L$53,NA())</f>
        <v>-3106</v>
      </c>
      <c r="G50" s="181" t="e">
        <f>NA()</f>
        <v>#N/A</v>
      </c>
      <c r="H50" s="181" t="e">
        <f>NA()</f>
        <v>#N/A</v>
      </c>
      <c r="I50" s="181">
        <f>IF(ISNUMBER('実質公債費比率（分子）の構造'!M$53),'実質公債費比率（分子）の構造'!M$53,NA())</f>
        <v>-2942</v>
      </c>
      <c r="J50" s="181" t="e">
        <f>NA()</f>
        <v>#N/A</v>
      </c>
      <c r="K50" s="181" t="e">
        <f>NA()</f>
        <v>#N/A</v>
      </c>
      <c r="L50" s="181">
        <f>IF(ISNUMBER('実質公債費比率（分子）の構造'!N$53),'実質公債費比率（分子）の構造'!N$53,NA())</f>
        <v>-2773</v>
      </c>
      <c r="M50" s="181" t="e">
        <f>NA()</f>
        <v>#N/A</v>
      </c>
      <c r="N50" s="181" t="e">
        <f>NA()</f>
        <v>#N/A</v>
      </c>
      <c r="O50" s="181">
        <f>IF(ISNUMBER('実質公債費比率（分子）の構造'!O$53),'実質公債費比率（分子）の構造'!O$53,NA())</f>
        <v>-2570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73988</v>
      </c>
      <c r="E56" s="180"/>
      <c r="F56" s="180"/>
      <c r="G56" s="180">
        <f>'将来負担比率（分子）の構造'!J$52</f>
        <v>69012</v>
      </c>
      <c r="H56" s="180"/>
      <c r="I56" s="180"/>
      <c r="J56" s="180">
        <f>'将来負担比率（分子）の構造'!K$52</f>
        <v>64148</v>
      </c>
      <c r="K56" s="180"/>
      <c r="L56" s="180"/>
      <c r="M56" s="180">
        <f>'将来負担比率（分子）の構造'!L$52</f>
        <v>59183</v>
      </c>
      <c r="N56" s="180"/>
      <c r="O56" s="180"/>
      <c r="P56" s="180">
        <f>'将来負担比率（分子）の構造'!M$52</f>
        <v>54224</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51565</v>
      </c>
      <c r="E58" s="180"/>
      <c r="F58" s="180"/>
      <c r="G58" s="180">
        <f>'将来負担比率（分子）の構造'!J$50</f>
        <v>57237</v>
      </c>
      <c r="H58" s="180"/>
      <c r="I58" s="180"/>
      <c r="J58" s="180">
        <f>'将来負担比率（分子）の構造'!K$50</f>
        <v>57755</v>
      </c>
      <c r="K58" s="180"/>
      <c r="L58" s="180"/>
      <c r="M58" s="180">
        <f>'将来負担比率（分子）の構造'!L$50</f>
        <v>59301</v>
      </c>
      <c r="N58" s="180"/>
      <c r="O58" s="180"/>
      <c r="P58" s="180">
        <f>'将来負担比率（分子）の構造'!M$50</f>
        <v>62657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20389</v>
      </c>
      <c r="C62" s="180"/>
      <c r="D62" s="180"/>
      <c r="E62" s="180">
        <f>'将来負担比率（分子）の構造'!J$45</f>
        <v>16761</v>
      </c>
      <c r="F62" s="180"/>
      <c r="G62" s="180"/>
      <c r="H62" s="180">
        <f>'将来負担比率（分子）の構造'!K$45</f>
        <v>17118</v>
      </c>
      <c r="I62" s="180"/>
      <c r="J62" s="180"/>
      <c r="K62" s="180">
        <f>'将来負担比率（分子）の構造'!L$45</f>
        <v>16773</v>
      </c>
      <c r="L62" s="180"/>
      <c r="M62" s="180"/>
      <c r="N62" s="180">
        <f>'将来負担比率（分子）の構造'!M$45</f>
        <v>15154</v>
      </c>
      <c r="O62" s="180"/>
      <c r="P62" s="180"/>
    </row>
    <row r="63" spans="1:16" x14ac:dyDescent="0.15">
      <c r="A63" s="180" t="s">
        <v>34</v>
      </c>
      <c r="B63" s="180">
        <f>'将来負担比率（分子）の構造'!I$44</f>
        <v>1039</v>
      </c>
      <c r="C63" s="180"/>
      <c r="D63" s="180"/>
      <c r="E63" s="180">
        <f>'将来負担比率（分子）の構造'!J$44</f>
        <v>1003</v>
      </c>
      <c r="F63" s="180"/>
      <c r="G63" s="180"/>
      <c r="H63" s="180">
        <f>'将来負担比率（分子）の構造'!K$44</f>
        <v>1052</v>
      </c>
      <c r="I63" s="180"/>
      <c r="J63" s="180"/>
      <c r="K63" s="180">
        <f>'将来負担比率（分子）の構造'!L$44</f>
        <v>1232</v>
      </c>
      <c r="L63" s="180"/>
      <c r="M63" s="180"/>
      <c r="N63" s="180">
        <f>'将来負担比率（分子）の構造'!M$44</f>
        <v>1208</v>
      </c>
      <c r="O63" s="180"/>
      <c r="P63" s="180"/>
    </row>
    <row r="64" spans="1:16" x14ac:dyDescent="0.15">
      <c r="A64" s="180" t="s">
        <v>33</v>
      </c>
      <c r="B64" s="180" t="str">
        <f>'将来負担比率（分子）の構造'!I$43</f>
        <v>-</v>
      </c>
      <c r="C64" s="180"/>
      <c r="D64" s="180"/>
      <c r="E64" s="180" t="str">
        <f>'将来負担比率（分子）の構造'!J$43</f>
        <v>-</v>
      </c>
      <c r="F64" s="180"/>
      <c r="G64" s="180"/>
      <c r="H64" s="180" t="str">
        <f>'将来負担比率（分子）の構造'!K$43</f>
        <v>-</v>
      </c>
      <c r="I64" s="180"/>
      <c r="J64" s="180"/>
      <c r="K64" s="180" t="str">
        <f>'将来負担比率（分子）の構造'!L$43</f>
        <v>-</v>
      </c>
      <c r="L64" s="180"/>
      <c r="M64" s="180"/>
      <c r="N64" s="180" t="str">
        <f>'将来負担比率（分子）の構造'!M$43</f>
        <v>-</v>
      </c>
      <c r="O64" s="180"/>
      <c r="P64" s="180"/>
    </row>
    <row r="65" spans="1:16" x14ac:dyDescent="0.15">
      <c r="A65" s="180" t="s">
        <v>32</v>
      </c>
      <c r="B65" s="180">
        <f>'将来負担比率（分子）の構造'!I$42</f>
        <v>1029</v>
      </c>
      <c r="C65" s="180"/>
      <c r="D65" s="180"/>
      <c r="E65" s="180">
        <f>'将来負担比率（分子）の構造'!J$42</f>
        <v>1498</v>
      </c>
      <c r="F65" s="180"/>
      <c r="G65" s="180"/>
      <c r="H65" s="180">
        <f>'将来負担比率（分子）の構造'!K$42</f>
        <v>1382</v>
      </c>
      <c r="I65" s="180"/>
      <c r="J65" s="180"/>
      <c r="K65" s="180">
        <f>'将来負担比率（分子）の構造'!L$42</f>
        <v>1450</v>
      </c>
      <c r="L65" s="180"/>
      <c r="M65" s="180"/>
      <c r="N65" s="180">
        <f>'将来負担比率（分子）の構造'!M$42</f>
        <v>1320</v>
      </c>
      <c r="O65" s="180"/>
      <c r="P65" s="180"/>
    </row>
    <row r="66" spans="1:16" x14ac:dyDescent="0.15">
      <c r="A66" s="180" t="s">
        <v>31</v>
      </c>
      <c r="B66" s="180">
        <f>'将来負担比率（分子）の構造'!I$41</f>
        <v>26158</v>
      </c>
      <c r="C66" s="180"/>
      <c r="D66" s="180"/>
      <c r="E66" s="180">
        <f>'将来負担比率（分子）の構造'!J$41</f>
        <v>25844</v>
      </c>
      <c r="F66" s="180"/>
      <c r="G66" s="180"/>
      <c r="H66" s="180">
        <f>'将来負担比率（分子）の構造'!K$41</f>
        <v>27763</v>
      </c>
      <c r="I66" s="180"/>
      <c r="J66" s="180"/>
      <c r="K66" s="180">
        <f>'将来負担比率（分子）の構造'!L$41</f>
        <v>27576</v>
      </c>
      <c r="L66" s="180"/>
      <c r="M66" s="180"/>
      <c r="N66" s="180">
        <f>'将来負担比率（分子）の構造'!M$41</f>
        <v>28357</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15723</v>
      </c>
      <c r="C72" s="184">
        <f>基金残高に係る経年分析!G55</f>
        <v>15661</v>
      </c>
      <c r="D72" s="184">
        <f>基金残高に係る経年分析!H55</f>
        <v>17969</v>
      </c>
    </row>
    <row r="73" spans="1:16" x14ac:dyDescent="0.15">
      <c r="A73" s="183" t="s">
        <v>78</v>
      </c>
      <c r="B73" s="184">
        <f>基金残高に係る経年分析!F56</f>
        <v>1508</v>
      </c>
      <c r="C73" s="184">
        <f>基金残高に係る経年分析!G56</f>
        <v>1329</v>
      </c>
      <c r="D73" s="184">
        <f>基金残高に係る経年分析!H56</f>
        <v>1530</v>
      </c>
    </row>
    <row r="74" spans="1:16" x14ac:dyDescent="0.15">
      <c r="A74" s="183" t="s">
        <v>79</v>
      </c>
      <c r="B74" s="184">
        <f>基金残高に係る経年分析!F57</f>
        <v>38234</v>
      </c>
      <c r="C74" s="184">
        <f>基金残高に係る経年分析!G57</f>
        <v>39502</v>
      </c>
      <c r="D74" s="184">
        <f>基金残高に係る経年分析!H57</f>
        <v>40362</v>
      </c>
    </row>
  </sheetData>
  <sheetProtection algorithmName="SHA-512" hashValue="yM6GXZNW/McsuRunraFBzAQTuKTXbCypMNBZg5Gh49AhjPtRy3eeb6HgBBxjvgJqBYXPv3x4QDJChxxfL4aZfg==" saltValue="3bhkrH/054iypBL0/EayL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216</v>
      </c>
      <c r="DI1" s="794"/>
      <c r="DJ1" s="794"/>
      <c r="DK1" s="794"/>
      <c r="DL1" s="794"/>
      <c r="DM1" s="794"/>
      <c r="DN1" s="795"/>
      <c r="DO1" s="225"/>
      <c r="DP1" s="793" t="s">
        <v>217</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222</v>
      </c>
      <c r="S4" s="736"/>
      <c r="T4" s="736"/>
      <c r="U4" s="736"/>
      <c r="V4" s="736"/>
      <c r="W4" s="736"/>
      <c r="X4" s="736"/>
      <c r="Y4" s="737"/>
      <c r="Z4" s="735" t="s">
        <v>223</v>
      </c>
      <c r="AA4" s="736"/>
      <c r="AB4" s="736"/>
      <c r="AC4" s="737"/>
      <c r="AD4" s="735" t="s">
        <v>224</v>
      </c>
      <c r="AE4" s="736"/>
      <c r="AF4" s="736"/>
      <c r="AG4" s="736"/>
      <c r="AH4" s="736"/>
      <c r="AI4" s="736"/>
      <c r="AJ4" s="736"/>
      <c r="AK4" s="737"/>
      <c r="AL4" s="735" t="s">
        <v>223</v>
      </c>
      <c r="AM4" s="736"/>
      <c r="AN4" s="736"/>
      <c r="AO4" s="737"/>
      <c r="AP4" s="796" t="s">
        <v>225</v>
      </c>
      <c r="AQ4" s="796"/>
      <c r="AR4" s="796"/>
      <c r="AS4" s="796"/>
      <c r="AT4" s="796"/>
      <c r="AU4" s="796"/>
      <c r="AV4" s="796"/>
      <c r="AW4" s="796"/>
      <c r="AX4" s="796"/>
      <c r="AY4" s="796"/>
      <c r="AZ4" s="796"/>
      <c r="BA4" s="796"/>
      <c r="BB4" s="796"/>
      <c r="BC4" s="796"/>
      <c r="BD4" s="796"/>
      <c r="BE4" s="796"/>
      <c r="BF4" s="796"/>
      <c r="BG4" s="796" t="s">
        <v>226</v>
      </c>
      <c r="BH4" s="796"/>
      <c r="BI4" s="796"/>
      <c r="BJ4" s="796"/>
      <c r="BK4" s="796"/>
      <c r="BL4" s="796"/>
      <c r="BM4" s="796"/>
      <c r="BN4" s="796"/>
      <c r="BO4" s="796" t="s">
        <v>223</v>
      </c>
      <c r="BP4" s="796"/>
      <c r="BQ4" s="796"/>
      <c r="BR4" s="796"/>
      <c r="BS4" s="796" t="s">
        <v>227</v>
      </c>
      <c r="BT4" s="796"/>
      <c r="BU4" s="796"/>
      <c r="BV4" s="796"/>
      <c r="BW4" s="796"/>
      <c r="BX4" s="796"/>
      <c r="BY4" s="796"/>
      <c r="BZ4" s="796"/>
      <c r="CA4" s="796"/>
      <c r="CB4" s="796"/>
      <c r="CD4" s="778" t="s">
        <v>228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229</v>
      </c>
      <c r="C5" s="761"/>
      <c r="D5" s="761"/>
      <c r="E5" s="761"/>
      <c r="F5" s="761"/>
      <c r="G5" s="761"/>
      <c r="H5" s="761"/>
      <c r="I5" s="761"/>
      <c r="J5" s="761"/>
      <c r="K5" s="761"/>
      <c r="L5" s="761"/>
      <c r="M5" s="761"/>
      <c r="N5" s="761"/>
      <c r="O5" s="761"/>
      <c r="P5" s="761"/>
      <c r="Q5" s="762"/>
      <c r="R5" s="726">
        <v>29391945</v>
      </c>
      <c r="S5" s="727"/>
      <c r="T5" s="727"/>
      <c r="U5" s="727"/>
      <c r="V5" s="727"/>
      <c r="W5" s="727"/>
      <c r="X5" s="727"/>
      <c r="Y5" s="773"/>
      <c r="Z5" s="791">
        <v>19.7</v>
      </c>
      <c r="AA5" s="791"/>
      <c r="AB5" s="791"/>
      <c r="AC5" s="791"/>
      <c r="AD5" s="792">
        <v>29391945</v>
      </c>
      <c r="AE5" s="792"/>
      <c r="AF5" s="792"/>
      <c r="AG5" s="792"/>
      <c r="AH5" s="792"/>
      <c r="AI5" s="792"/>
      <c r="AJ5" s="792"/>
      <c r="AK5" s="792"/>
      <c r="AL5" s="774">
        <v>31.6</v>
      </c>
      <c r="AM5" s="743"/>
      <c r="AN5" s="743"/>
      <c r="AO5" s="775"/>
      <c r="AP5" s="760" t="s">
        <v>230</v>
      </c>
      <c r="AQ5" s="761"/>
      <c r="AR5" s="761"/>
      <c r="AS5" s="761"/>
      <c r="AT5" s="761"/>
      <c r="AU5" s="761"/>
      <c r="AV5" s="761"/>
      <c r="AW5" s="761"/>
      <c r="AX5" s="761"/>
      <c r="AY5" s="761"/>
      <c r="AZ5" s="761"/>
      <c r="BA5" s="761"/>
      <c r="BB5" s="761"/>
      <c r="BC5" s="761"/>
      <c r="BD5" s="761"/>
      <c r="BE5" s="761"/>
      <c r="BF5" s="762"/>
      <c r="BG5" s="661">
        <v>29391945</v>
      </c>
      <c r="BH5" s="664"/>
      <c r="BI5" s="664"/>
      <c r="BJ5" s="664"/>
      <c r="BK5" s="664"/>
      <c r="BL5" s="664"/>
      <c r="BM5" s="664"/>
      <c r="BN5" s="665"/>
      <c r="BO5" s="723">
        <v>100</v>
      </c>
      <c r="BP5" s="723"/>
      <c r="BQ5" s="723"/>
      <c r="BR5" s="723"/>
      <c r="BS5" s="724" t="s">
        <v>231</v>
      </c>
      <c r="BT5" s="724"/>
      <c r="BU5" s="724"/>
      <c r="BV5" s="724"/>
      <c r="BW5" s="724"/>
      <c r="BX5" s="724"/>
      <c r="BY5" s="724"/>
      <c r="BZ5" s="724"/>
      <c r="CA5" s="724"/>
      <c r="CB5" s="765"/>
      <c r="CD5" s="778" t="s">
        <v>225</v>
      </c>
      <c r="CE5" s="779"/>
      <c r="CF5" s="779"/>
      <c r="CG5" s="779"/>
      <c r="CH5" s="779"/>
      <c r="CI5" s="779"/>
      <c r="CJ5" s="779"/>
      <c r="CK5" s="779"/>
      <c r="CL5" s="779"/>
      <c r="CM5" s="779"/>
      <c r="CN5" s="779"/>
      <c r="CO5" s="779"/>
      <c r="CP5" s="779"/>
      <c r="CQ5" s="780"/>
      <c r="CR5" s="778" t="s">
        <v>232</v>
      </c>
      <c r="CS5" s="779"/>
      <c r="CT5" s="779"/>
      <c r="CU5" s="779"/>
      <c r="CV5" s="779"/>
      <c r="CW5" s="779"/>
      <c r="CX5" s="779"/>
      <c r="CY5" s="780"/>
      <c r="CZ5" s="778" t="s">
        <v>223</v>
      </c>
      <c r="DA5" s="779"/>
      <c r="DB5" s="779"/>
      <c r="DC5" s="780"/>
      <c r="DD5" s="778" t="s">
        <v>233</v>
      </c>
      <c r="DE5" s="779"/>
      <c r="DF5" s="779"/>
      <c r="DG5" s="779"/>
      <c r="DH5" s="779"/>
      <c r="DI5" s="779"/>
      <c r="DJ5" s="779"/>
      <c r="DK5" s="779"/>
      <c r="DL5" s="779"/>
      <c r="DM5" s="779"/>
      <c r="DN5" s="779"/>
      <c r="DO5" s="779"/>
      <c r="DP5" s="780"/>
      <c r="DQ5" s="778" t="s">
        <v>234</v>
      </c>
      <c r="DR5" s="779"/>
      <c r="DS5" s="779"/>
      <c r="DT5" s="779"/>
      <c r="DU5" s="779"/>
      <c r="DV5" s="779"/>
      <c r="DW5" s="779"/>
      <c r="DX5" s="779"/>
      <c r="DY5" s="779"/>
      <c r="DZ5" s="779"/>
      <c r="EA5" s="779"/>
      <c r="EB5" s="779"/>
      <c r="EC5" s="780"/>
    </row>
    <row r="6" spans="2:143" ht="11.25" customHeight="1" x14ac:dyDescent="0.15">
      <c r="B6" s="658" t="s">
        <v>235</v>
      </c>
      <c r="C6" s="659"/>
      <c r="D6" s="659"/>
      <c r="E6" s="659"/>
      <c r="F6" s="659"/>
      <c r="G6" s="659"/>
      <c r="H6" s="659"/>
      <c r="I6" s="659"/>
      <c r="J6" s="659"/>
      <c r="K6" s="659"/>
      <c r="L6" s="659"/>
      <c r="M6" s="659"/>
      <c r="N6" s="659"/>
      <c r="O6" s="659"/>
      <c r="P6" s="659"/>
      <c r="Q6" s="660"/>
      <c r="R6" s="661">
        <v>453652</v>
      </c>
      <c r="S6" s="664"/>
      <c r="T6" s="664"/>
      <c r="U6" s="664"/>
      <c r="V6" s="664"/>
      <c r="W6" s="664"/>
      <c r="X6" s="664"/>
      <c r="Y6" s="665"/>
      <c r="Z6" s="723">
        <v>0.3</v>
      </c>
      <c r="AA6" s="723"/>
      <c r="AB6" s="723"/>
      <c r="AC6" s="723"/>
      <c r="AD6" s="724">
        <v>453652</v>
      </c>
      <c r="AE6" s="724"/>
      <c r="AF6" s="724"/>
      <c r="AG6" s="724"/>
      <c r="AH6" s="724"/>
      <c r="AI6" s="724"/>
      <c r="AJ6" s="724"/>
      <c r="AK6" s="724"/>
      <c r="AL6" s="666">
        <v>0.5</v>
      </c>
      <c r="AM6" s="667"/>
      <c r="AN6" s="667"/>
      <c r="AO6" s="725"/>
      <c r="AP6" s="658" t="s">
        <v>236</v>
      </c>
      <c r="AQ6" s="659"/>
      <c r="AR6" s="659"/>
      <c r="AS6" s="659"/>
      <c r="AT6" s="659"/>
      <c r="AU6" s="659"/>
      <c r="AV6" s="659"/>
      <c r="AW6" s="659"/>
      <c r="AX6" s="659"/>
      <c r="AY6" s="659"/>
      <c r="AZ6" s="659"/>
      <c r="BA6" s="659"/>
      <c r="BB6" s="659"/>
      <c r="BC6" s="659"/>
      <c r="BD6" s="659"/>
      <c r="BE6" s="659"/>
      <c r="BF6" s="660"/>
      <c r="BG6" s="661">
        <v>29391945</v>
      </c>
      <c r="BH6" s="664"/>
      <c r="BI6" s="664"/>
      <c r="BJ6" s="664"/>
      <c r="BK6" s="664"/>
      <c r="BL6" s="664"/>
      <c r="BM6" s="664"/>
      <c r="BN6" s="665"/>
      <c r="BO6" s="723">
        <v>100</v>
      </c>
      <c r="BP6" s="723"/>
      <c r="BQ6" s="723"/>
      <c r="BR6" s="723"/>
      <c r="BS6" s="724" t="s">
        <v>237</v>
      </c>
      <c r="BT6" s="724"/>
      <c r="BU6" s="724"/>
      <c r="BV6" s="724"/>
      <c r="BW6" s="724"/>
      <c r="BX6" s="724"/>
      <c r="BY6" s="724"/>
      <c r="BZ6" s="724"/>
      <c r="CA6" s="724"/>
      <c r="CB6" s="765"/>
      <c r="CD6" s="732" t="s">
        <v>238</v>
      </c>
      <c r="CE6" s="733"/>
      <c r="CF6" s="733"/>
      <c r="CG6" s="733"/>
      <c r="CH6" s="733"/>
      <c r="CI6" s="733"/>
      <c r="CJ6" s="733"/>
      <c r="CK6" s="733"/>
      <c r="CL6" s="733"/>
      <c r="CM6" s="733"/>
      <c r="CN6" s="733"/>
      <c r="CO6" s="733"/>
      <c r="CP6" s="733"/>
      <c r="CQ6" s="734"/>
      <c r="CR6" s="661">
        <v>774882</v>
      </c>
      <c r="CS6" s="664"/>
      <c r="CT6" s="664"/>
      <c r="CU6" s="664"/>
      <c r="CV6" s="664"/>
      <c r="CW6" s="664"/>
      <c r="CX6" s="664"/>
      <c r="CY6" s="665"/>
      <c r="CZ6" s="774">
        <v>0.5</v>
      </c>
      <c r="DA6" s="743"/>
      <c r="DB6" s="743"/>
      <c r="DC6" s="777"/>
      <c r="DD6" s="669" t="s">
        <v>231</v>
      </c>
      <c r="DE6" s="664"/>
      <c r="DF6" s="664"/>
      <c r="DG6" s="664"/>
      <c r="DH6" s="664"/>
      <c r="DI6" s="664"/>
      <c r="DJ6" s="664"/>
      <c r="DK6" s="664"/>
      <c r="DL6" s="664"/>
      <c r="DM6" s="664"/>
      <c r="DN6" s="664"/>
      <c r="DO6" s="664"/>
      <c r="DP6" s="665"/>
      <c r="DQ6" s="669">
        <v>774835</v>
      </c>
      <c r="DR6" s="664"/>
      <c r="DS6" s="664"/>
      <c r="DT6" s="664"/>
      <c r="DU6" s="664"/>
      <c r="DV6" s="664"/>
      <c r="DW6" s="664"/>
      <c r="DX6" s="664"/>
      <c r="DY6" s="664"/>
      <c r="DZ6" s="664"/>
      <c r="EA6" s="664"/>
      <c r="EB6" s="664"/>
      <c r="EC6" s="704"/>
    </row>
    <row r="7" spans="2:143" ht="11.25" customHeight="1" x14ac:dyDescent="0.15">
      <c r="B7" s="658" t="s">
        <v>239</v>
      </c>
      <c r="C7" s="659"/>
      <c r="D7" s="659"/>
      <c r="E7" s="659"/>
      <c r="F7" s="659"/>
      <c r="G7" s="659"/>
      <c r="H7" s="659"/>
      <c r="I7" s="659"/>
      <c r="J7" s="659"/>
      <c r="K7" s="659"/>
      <c r="L7" s="659"/>
      <c r="M7" s="659"/>
      <c r="N7" s="659"/>
      <c r="O7" s="659"/>
      <c r="P7" s="659"/>
      <c r="Q7" s="660"/>
      <c r="R7" s="661">
        <v>115066</v>
      </c>
      <c r="S7" s="664"/>
      <c r="T7" s="664"/>
      <c r="U7" s="664"/>
      <c r="V7" s="664"/>
      <c r="W7" s="664"/>
      <c r="X7" s="664"/>
      <c r="Y7" s="665"/>
      <c r="Z7" s="723">
        <v>0.1</v>
      </c>
      <c r="AA7" s="723"/>
      <c r="AB7" s="723"/>
      <c r="AC7" s="723"/>
      <c r="AD7" s="724">
        <v>115066</v>
      </c>
      <c r="AE7" s="724"/>
      <c r="AF7" s="724"/>
      <c r="AG7" s="724"/>
      <c r="AH7" s="724"/>
      <c r="AI7" s="724"/>
      <c r="AJ7" s="724"/>
      <c r="AK7" s="724"/>
      <c r="AL7" s="666">
        <v>0.1</v>
      </c>
      <c r="AM7" s="667"/>
      <c r="AN7" s="667"/>
      <c r="AO7" s="725"/>
      <c r="AP7" s="658" t="s">
        <v>240</v>
      </c>
      <c r="AQ7" s="659"/>
      <c r="AR7" s="659"/>
      <c r="AS7" s="659"/>
      <c r="AT7" s="659"/>
      <c r="AU7" s="659"/>
      <c r="AV7" s="659"/>
      <c r="AW7" s="659"/>
      <c r="AX7" s="659"/>
      <c r="AY7" s="659"/>
      <c r="AZ7" s="659"/>
      <c r="BA7" s="659"/>
      <c r="BB7" s="659"/>
      <c r="BC7" s="659"/>
      <c r="BD7" s="659"/>
      <c r="BE7" s="659"/>
      <c r="BF7" s="660"/>
      <c r="BG7" s="661">
        <v>27155154</v>
      </c>
      <c r="BH7" s="664"/>
      <c r="BI7" s="664"/>
      <c r="BJ7" s="664"/>
      <c r="BK7" s="664"/>
      <c r="BL7" s="664"/>
      <c r="BM7" s="664"/>
      <c r="BN7" s="665"/>
      <c r="BO7" s="723">
        <v>92.4</v>
      </c>
      <c r="BP7" s="723"/>
      <c r="BQ7" s="723"/>
      <c r="BR7" s="723"/>
      <c r="BS7" s="724" t="s">
        <v>237</v>
      </c>
      <c r="BT7" s="724"/>
      <c r="BU7" s="724"/>
      <c r="BV7" s="724"/>
      <c r="BW7" s="724"/>
      <c r="BX7" s="724"/>
      <c r="BY7" s="724"/>
      <c r="BZ7" s="724"/>
      <c r="CA7" s="724"/>
      <c r="CB7" s="765"/>
      <c r="CD7" s="705" t="s">
        <v>241</v>
      </c>
      <c r="CE7" s="702"/>
      <c r="CF7" s="702"/>
      <c r="CG7" s="702"/>
      <c r="CH7" s="702"/>
      <c r="CI7" s="702"/>
      <c r="CJ7" s="702"/>
      <c r="CK7" s="702"/>
      <c r="CL7" s="702"/>
      <c r="CM7" s="702"/>
      <c r="CN7" s="702"/>
      <c r="CO7" s="702"/>
      <c r="CP7" s="702"/>
      <c r="CQ7" s="703"/>
      <c r="CR7" s="661">
        <v>15429324</v>
      </c>
      <c r="CS7" s="664"/>
      <c r="CT7" s="664"/>
      <c r="CU7" s="664"/>
      <c r="CV7" s="664"/>
      <c r="CW7" s="664"/>
      <c r="CX7" s="664"/>
      <c r="CY7" s="665"/>
      <c r="CZ7" s="723">
        <v>10.7</v>
      </c>
      <c r="DA7" s="723"/>
      <c r="DB7" s="723"/>
      <c r="DC7" s="723"/>
      <c r="DD7" s="669">
        <v>690442</v>
      </c>
      <c r="DE7" s="664"/>
      <c r="DF7" s="664"/>
      <c r="DG7" s="664"/>
      <c r="DH7" s="664"/>
      <c r="DI7" s="664"/>
      <c r="DJ7" s="664"/>
      <c r="DK7" s="664"/>
      <c r="DL7" s="664"/>
      <c r="DM7" s="664"/>
      <c r="DN7" s="664"/>
      <c r="DO7" s="664"/>
      <c r="DP7" s="665"/>
      <c r="DQ7" s="669">
        <v>14150042</v>
      </c>
      <c r="DR7" s="664"/>
      <c r="DS7" s="664"/>
      <c r="DT7" s="664"/>
      <c r="DU7" s="664"/>
      <c r="DV7" s="664"/>
      <c r="DW7" s="664"/>
      <c r="DX7" s="664"/>
      <c r="DY7" s="664"/>
      <c r="DZ7" s="664"/>
      <c r="EA7" s="664"/>
      <c r="EB7" s="664"/>
      <c r="EC7" s="704"/>
    </row>
    <row r="8" spans="2:143" ht="11.25" customHeight="1" x14ac:dyDescent="0.15">
      <c r="B8" s="658" t="s">
        <v>242</v>
      </c>
      <c r="C8" s="659"/>
      <c r="D8" s="659"/>
      <c r="E8" s="659"/>
      <c r="F8" s="659"/>
      <c r="G8" s="659"/>
      <c r="H8" s="659"/>
      <c r="I8" s="659"/>
      <c r="J8" s="659"/>
      <c r="K8" s="659"/>
      <c r="L8" s="659"/>
      <c r="M8" s="659"/>
      <c r="N8" s="659"/>
      <c r="O8" s="659"/>
      <c r="P8" s="659"/>
      <c r="Q8" s="660"/>
      <c r="R8" s="661">
        <v>383971</v>
      </c>
      <c r="S8" s="664"/>
      <c r="T8" s="664"/>
      <c r="U8" s="664"/>
      <c r="V8" s="664"/>
      <c r="W8" s="664"/>
      <c r="X8" s="664"/>
      <c r="Y8" s="665"/>
      <c r="Z8" s="723">
        <v>0.3</v>
      </c>
      <c r="AA8" s="723"/>
      <c r="AB8" s="723"/>
      <c r="AC8" s="723"/>
      <c r="AD8" s="724">
        <v>383971</v>
      </c>
      <c r="AE8" s="724"/>
      <c r="AF8" s="724"/>
      <c r="AG8" s="724"/>
      <c r="AH8" s="724"/>
      <c r="AI8" s="724"/>
      <c r="AJ8" s="724"/>
      <c r="AK8" s="724"/>
      <c r="AL8" s="666">
        <v>0.4</v>
      </c>
      <c r="AM8" s="667"/>
      <c r="AN8" s="667"/>
      <c r="AO8" s="725"/>
      <c r="AP8" s="658" t="s">
        <v>243</v>
      </c>
      <c r="AQ8" s="659"/>
      <c r="AR8" s="659"/>
      <c r="AS8" s="659"/>
      <c r="AT8" s="659"/>
      <c r="AU8" s="659"/>
      <c r="AV8" s="659"/>
      <c r="AW8" s="659"/>
      <c r="AX8" s="659"/>
      <c r="AY8" s="659"/>
      <c r="AZ8" s="659"/>
      <c r="BA8" s="659"/>
      <c r="BB8" s="659"/>
      <c r="BC8" s="659"/>
      <c r="BD8" s="659"/>
      <c r="BE8" s="659"/>
      <c r="BF8" s="660"/>
      <c r="BG8" s="661">
        <v>668970</v>
      </c>
      <c r="BH8" s="664"/>
      <c r="BI8" s="664"/>
      <c r="BJ8" s="664"/>
      <c r="BK8" s="664"/>
      <c r="BL8" s="664"/>
      <c r="BM8" s="664"/>
      <c r="BN8" s="665"/>
      <c r="BO8" s="723">
        <v>2.2999999999999998</v>
      </c>
      <c r="BP8" s="723"/>
      <c r="BQ8" s="723"/>
      <c r="BR8" s="723"/>
      <c r="BS8" s="669" t="s">
        <v>231</v>
      </c>
      <c r="BT8" s="664"/>
      <c r="BU8" s="664"/>
      <c r="BV8" s="664"/>
      <c r="BW8" s="664"/>
      <c r="BX8" s="664"/>
      <c r="BY8" s="664"/>
      <c r="BZ8" s="664"/>
      <c r="CA8" s="664"/>
      <c r="CB8" s="704"/>
      <c r="CD8" s="705" t="s">
        <v>244</v>
      </c>
      <c r="CE8" s="702"/>
      <c r="CF8" s="702"/>
      <c r="CG8" s="702"/>
      <c r="CH8" s="702"/>
      <c r="CI8" s="702"/>
      <c r="CJ8" s="702"/>
      <c r="CK8" s="702"/>
      <c r="CL8" s="702"/>
      <c r="CM8" s="702"/>
      <c r="CN8" s="702"/>
      <c r="CO8" s="702"/>
      <c r="CP8" s="702"/>
      <c r="CQ8" s="703"/>
      <c r="CR8" s="661">
        <v>78821729</v>
      </c>
      <c r="CS8" s="664"/>
      <c r="CT8" s="664"/>
      <c r="CU8" s="664"/>
      <c r="CV8" s="664"/>
      <c r="CW8" s="664"/>
      <c r="CX8" s="664"/>
      <c r="CY8" s="665"/>
      <c r="CZ8" s="723">
        <v>54.5</v>
      </c>
      <c r="DA8" s="723"/>
      <c r="DB8" s="723"/>
      <c r="DC8" s="723"/>
      <c r="DD8" s="669">
        <v>2466620</v>
      </c>
      <c r="DE8" s="664"/>
      <c r="DF8" s="664"/>
      <c r="DG8" s="664"/>
      <c r="DH8" s="664"/>
      <c r="DI8" s="664"/>
      <c r="DJ8" s="664"/>
      <c r="DK8" s="664"/>
      <c r="DL8" s="664"/>
      <c r="DM8" s="664"/>
      <c r="DN8" s="664"/>
      <c r="DO8" s="664"/>
      <c r="DP8" s="665"/>
      <c r="DQ8" s="669">
        <v>44860502</v>
      </c>
      <c r="DR8" s="664"/>
      <c r="DS8" s="664"/>
      <c r="DT8" s="664"/>
      <c r="DU8" s="664"/>
      <c r="DV8" s="664"/>
      <c r="DW8" s="664"/>
      <c r="DX8" s="664"/>
      <c r="DY8" s="664"/>
      <c r="DZ8" s="664"/>
      <c r="EA8" s="664"/>
      <c r="EB8" s="664"/>
      <c r="EC8" s="704"/>
    </row>
    <row r="9" spans="2:143" ht="11.25" customHeight="1" x14ac:dyDescent="0.15">
      <c r="B9" s="658" t="s">
        <v>245</v>
      </c>
      <c r="C9" s="659"/>
      <c r="D9" s="659"/>
      <c r="E9" s="659"/>
      <c r="F9" s="659"/>
      <c r="G9" s="659"/>
      <c r="H9" s="659"/>
      <c r="I9" s="659"/>
      <c r="J9" s="659"/>
      <c r="K9" s="659"/>
      <c r="L9" s="659"/>
      <c r="M9" s="659"/>
      <c r="N9" s="659"/>
      <c r="O9" s="659"/>
      <c r="P9" s="659"/>
      <c r="Q9" s="660"/>
      <c r="R9" s="661">
        <v>314642</v>
      </c>
      <c r="S9" s="664"/>
      <c r="T9" s="664"/>
      <c r="U9" s="664"/>
      <c r="V9" s="664"/>
      <c r="W9" s="664"/>
      <c r="X9" s="664"/>
      <c r="Y9" s="665"/>
      <c r="Z9" s="723">
        <v>0.2</v>
      </c>
      <c r="AA9" s="723"/>
      <c r="AB9" s="723"/>
      <c r="AC9" s="723"/>
      <c r="AD9" s="724">
        <v>314642</v>
      </c>
      <c r="AE9" s="724"/>
      <c r="AF9" s="724"/>
      <c r="AG9" s="724"/>
      <c r="AH9" s="724"/>
      <c r="AI9" s="724"/>
      <c r="AJ9" s="724"/>
      <c r="AK9" s="724"/>
      <c r="AL9" s="666">
        <v>0.3</v>
      </c>
      <c r="AM9" s="667"/>
      <c r="AN9" s="667"/>
      <c r="AO9" s="725"/>
      <c r="AP9" s="658" t="s">
        <v>246</v>
      </c>
      <c r="AQ9" s="659"/>
      <c r="AR9" s="659"/>
      <c r="AS9" s="659"/>
      <c r="AT9" s="659"/>
      <c r="AU9" s="659"/>
      <c r="AV9" s="659"/>
      <c r="AW9" s="659"/>
      <c r="AX9" s="659"/>
      <c r="AY9" s="659"/>
      <c r="AZ9" s="659"/>
      <c r="BA9" s="659"/>
      <c r="BB9" s="659"/>
      <c r="BC9" s="659"/>
      <c r="BD9" s="659"/>
      <c r="BE9" s="659"/>
      <c r="BF9" s="660"/>
      <c r="BG9" s="661">
        <v>26486184</v>
      </c>
      <c r="BH9" s="664"/>
      <c r="BI9" s="664"/>
      <c r="BJ9" s="664"/>
      <c r="BK9" s="664"/>
      <c r="BL9" s="664"/>
      <c r="BM9" s="664"/>
      <c r="BN9" s="665"/>
      <c r="BO9" s="723">
        <v>90.1</v>
      </c>
      <c r="BP9" s="723"/>
      <c r="BQ9" s="723"/>
      <c r="BR9" s="723"/>
      <c r="BS9" s="669" t="s">
        <v>231</v>
      </c>
      <c r="BT9" s="664"/>
      <c r="BU9" s="664"/>
      <c r="BV9" s="664"/>
      <c r="BW9" s="664"/>
      <c r="BX9" s="664"/>
      <c r="BY9" s="664"/>
      <c r="BZ9" s="664"/>
      <c r="CA9" s="664"/>
      <c r="CB9" s="704"/>
      <c r="CD9" s="705" t="s">
        <v>247</v>
      </c>
      <c r="CE9" s="702"/>
      <c r="CF9" s="702"/>
      <c r="CG9" s="702"/>
      <c r="CH9" s="702"/>
      <c r="CI9" s="702"/>
      <c r="CJ9" s="702"/>
      <c r="CK9" s="702"/>
      <c r="CL9" s="702"/>
      <c r="CM9" s="702"/>
      <c r="CN9" s="702"/>
      <c r="CO9" s="702"/>
      <c r="CP9" s="702"/>
      <c r="CQ9" s="703"/>
      <c r="CR9" s="661">
        <v>8958539</v>
      </c>
      <c r="CS9" s="664"/>
      <c r="CT9" s="664"/>
      <c r="CU9" s="664"/>
      <c r="CV9" s="664"/>
      <c r="CW9" s="664"/>
      <c r="CX9" s="664"/>
      <c r="CY9" s="665"/>
      <c r="CZ9" s="723">
        <v>6.2</v>
      </c>
      <c r="DA9" s="723"/>
      <c r="DB9" s="723"/>
      <c r="DC9" s="723"/>
      <c r="DD9" s="669">
        <v>219392</v>
      </c>
      <c r="DE9" s="664"/>
      <c r="DF9" s="664"/>
      <c r="DG9" s="664"/>
      <c r="DH9" s="664"/>
      <c r="DI9" s="664"/>
      <c r="DJ9" s="664"/>
      <c r="DK9" s="664"/>
      <c r="DL9" s="664"/>
      <c r="DM9" s="664"/>
      <c r="DN9" s="664"/>
      <c r="DO9" s="664"/>
      <c r="DP9" s="665"/>
      <c r="DQ9" s="669">
        <v>7706070</v>
      </c>
      <c r="DR9" s="664"/>
      <c r="DS9" s="664"/>
      <c r="DT9" s="664"/>
      <c r="DU9" s="664"/>
      <c r="DV9" s="664"/>
      <c r="DW9" s="664"/>
      <c r="DX9" s="664"/>
      <c r="DY9" s="664"/>
      <c r="DZ9" s="664"/>
      <c r="EA9" s="664"/>
      <c r="EB9" s="664"/>
      <c r="EC9" s="704"/>
    </row>
    <row r="10" spans="2:143" ht="11.25" customHeight="1" x14ac:dyDescent="0.15">
      <c r="B10" s="658" t="s">
        <v>248</v>
      </c>
      <c r="C10" s="659"/>
      <c r="D10" s="659"/>
      <c r="E10" s="659"/>
      <c r="F10" s="659"/>
      <c r="G10" s="659"/>
      <c r="H10" s="659"/>
      <c r="I10" s="659"/>
      <c r="J10" s="659"/>
      <c r="K10" s="659"/>
      <c r="L10" s="659"/>
      <c r="M10" s="659"/>
      <c r="N10" s="659"/>
      <c r="O10" s="659"/>
      <c r="P10" s="659"/>
      <c r="Q10" s="660"/>
      <c r="R10" s="661" t="s">
        <v>231</v>
      </c>
      <c r="S10" s="664"/>
      <c r="T10" s="664"/>
      <c r="U10" s="664"/>
      <c r="V10" s="664"/>
      <c r="W10" s="664"/>
      <c r="X10" s="664"/>
      <c r="Y10" s="665"/>
      <c r="Z10" s="723" t="s">
        <v>231</v>
      </c>
      <c r="AA10" s="723"/>
      <c r="AB10" s="723"/>
      <c r="AC10" s="723"/>
      <c r="AD10" s="724" t="s">
        <v>231</v>
      </c>
      <c r="AE10" s="724"/>
      <c r="AF10" s="724"/>
      <c r="AG10" s="724"/>
      <c r="AH10" s="724"/>
      <c r="AI10" s="724"/>
      <c r="AJ10" s="724"/>
      <c r="AK10" s="724"/>
      <c r="AL10" s="666" t="s">
        <v>231</v>
      </c>
      <c r="AM10" s="667"/>
      <c r="AN10" s="667"/>
      <c r="AO10" s="725"/>
      <c r="AP10" s="658" t="s">
        <v>249</v>
      </c>
      <c r="AQ10" s="659"/>
      <c r="AR10" s="659"/>
      <c r="AS10" s="659"/>
      <c r="AT10" s="659"/>
      <c r="AU10" s="659"/>
      <c r="AV10" s="659"/>
      <c r="AW10" s="659"/>
      <c r="AX10" s="659"/>
      <c r="AY10" s="659"/>
      <c r="AZ10" s="659"/>
      <c r="BA10" s="659"/>
      <c r="BB10" s="659"/>
      <c r="BC10" s="659"/>
      <c r="BD10" s="659"/>
      <c r="BE10" s="659"/>
      <c r="BF10" s="660"/>
      <c r="BG10" s="661" t="s">
        <v>231</v>
      </c>
      <c r="BH10" s="664"/>
      <c r="BI10" s="664"/>
      <c r="BJ10" s="664"/>
      <c r="BK10" s="664"/>
      <c r="BL10" s="664"/>
      <c r="BM10" s="664"/>
      <c r="BN10" s="665"/>
      <c r="BO10" s="723" t="s">
        <v>237</v>
      </c>
      <c r="BP10" s="723"/>
      <c r="BQ10" s="723"/>
      <c r="BR10" s="723"/>
      <c r="BS10" s="669" t="s">
        <v>231</v>
      </c>
      <c r="BT10" s="664"/>
      <c r="BU10" s="664"/>
      <c r="BV10" s="664"/>
      <c r="BW10" s="664"/>
      <c r="BX10" s="664"/>
      <c r="BY10" s="664"/>
      <c r="BZ10" s="664"/>
      <c r="CA10" s="664"/>
      <c r="CB10" s="704"/>
      <c r="CD10" s="705" t="s">
        <v>250</v>
      </c>
      <c r="CE10" s="702"/>
      <c r="CF10" s="702"/>
      <c r="CG10" s="702"/>
      <c r="CH10" s="702"/>
      <c r="CI10" s="702"/>
      <c r="CJ10" s="702"/>
      <c r="CK10" s="702"/>
      <c r="CL10" s="702"/>
      <c r="CM10" s="702"/>
      <c r="CN10" s="702"/>
      <c r="CO10" s="702"/>
      <c r="CP10" s="702"/>
      <c r="CQ10" s="703"/>
      <c r="CR10" s="661">
        <v>197592</v>
      </c>
      <c r="CS10" s="664"/>
      <c r="CT10" s="664"/>
      <c r="CU10" s="664"/>
      <c r="CV10" s="664"/>
      <c r="CW10" s="664"/>
      <c r="CX10" s="664"/>
      <c r="CY10" s="665"/>
      <c r="CZ10" s="723">
        <v>0.1</v>
      </c>
      <c r="DA10" s="723"/>
      <c r="DB10" s="723"/>
      <c r="DC10" s="723"/>
      <c r="DD10" s="669" t="s">
        <v>231</v>
      </c>
      <c r="DE10" s="664"/>
      <c r="DF10" s="664"/>
      <c r="DG10" s="664"/>
      <c r="DH10" s="664"/>
      <c r="DI10" s="664"/>
      <c r="DJ10" s="664"/>
      <c r="DK10" s="664"/>
      <c r="DL10" s="664"/>
      <c r="DM10" s="664"/>
      <c r="DN10" s="664"/>
      <c r="DO10" s="664"/>
      <c r="DP10" s="665"/>
      <c r="DQ10" s="669">
        <v>93092</v>
      </c>
      <c r="DR10" s="664"/>
      <c r="DS10" s="664"/>
      <c r="DT10" s="664"/>
      <c r="DU10" s="664"/>
      <c r="DV10" s="664"/>
      <c r="DW10" s="664"/>
      <c r="DX10" s="664"/>
      <c r="DY10" s="664"/>
      <c r="DZ10" s="664"/>
      <c r="EA10" s="664"/>
      <c r="EB10" s="664"/>
      <c r="EC10" s="704"/>
    </row>
    <row r="11" spans="2:143" ht="11.25" customHeight="1" x14ac:dyDescent="0.15">
      <c r="B11" s="658" t="s">
        <v>251</v>
      </c>
      <c r="C11" s="659"/>
      <c r="D11" s="659"/>
      <c r="E11" s="659"/>
      <c r="F11" s="659"/>
      <c r="G11" s="659"/>
      <c r="H11" s="659"/>
      <c r="I11" s="659"/>
      <c r="J11" s="659"/>
      <c r="K11" s="659"/>
      <c r="L11" s="659"/>
      <c r="M11" s="659"/>
      <c r="N11" s="659"/>
      <c r="O11" s="659"/>
      <c r="P11" s="659"/>
      <c r="Q11" s="660"/>
      <c r="R11" s="661" t="s">
        <v>237</v>
      </c>
      <c r="S11" s="664"/>
      <c r="T11" s="664"/>
      <c r="U11" s="664"/>
      <c r="V11" s="664"/>
      <c r="W11" s="664"/>
      <c r="X11" s="664"/>
      <c r="Y11" s="665"/>
      <c r="Z11" s="723" t="s">
        <v>231</v>
      </c>
      <c r="AA11" s="723"/>
      <c r="AB11" s="723"/>
      <c r="AC11" s="723"/>
      <c r="AD11" s="724" t="s">
        <v>231</v>
      </c>
      <c r="AE11" s="724"/>
      <c r="AF11" s="724"/>
      <c r="AG11" s="724"/>
      <c r="AH11" s="724"/>
      <c r="AI11" s="724"/>
      <c r="AJ11" s="724"/>
      <c r="AK11" s="724"/>
      <c r="AL11" s="666" t="s">
        <v>231</v>
      </c>
      <c r="AM11" s="667"/>
      <c r="AN11" s="667"/>
      <c r="AO11" s="725"/>
      <c r="AP11" s="658" t="s">
        <v>252</v>
      </c>
      <c r="AQ11" s="659"/>
      <c r="AR11" s="659"/>
      <c r="AS11" s="659"/>
      <c r="AT11" s="659"/>
      <c r="AU11" s="659"/>
      <c r="AV11" s="659"/>
      <c r="AW11" s="659"/>
      <c r="AX11" s="659"/>
      <c r="AY11" s="659"/>
      <c r="AZ11" s="659"/>
      <c r="BA11" s="659"/>
      <c r="BB11" s="659"/>
      <c r="BC11" s="659"/>
      <c r="BD11" s="659"/>
      <c r="BE11" s="659"/>
      <c r="BF11" s="660"/>
      <c r="BG11" s="661" t="s">
        <v>231</v>
      </c>
      <c r="BH11" s="664"/>
      <c r="BI11" s="664"/>
      <c r="BJ11" s="664"/>
      <c r="BK11" s="664"/>
      <c r="BL11" s="664"/>
      <c r="BM11" s="664"/>
      <c r="BN11" s="665"/>
      <c r="BO11" s="723" t="s">
        <v>237</v>
      </c>
      <c r="BP11" s="723"/>
      <c r="BQ11" s="723"/>
      <c r="BR11" s="723"/>
      <c r="BS11" s="669" t="s">
        <v>237</v>
      </c>
      <c r="BT11" s="664"/>
      <c r="BU11" s="664"/>
      <c r="BV11" s="664"/>
      <c r="BW11" s="664"/>
      <c r="BX11" s="664"/>
      <c r="BY11" s="664"/>
      <c r="BZ11" s="664"/>
      <c r="CA11" s="664"/>
      <c r="CB11" s="704"/>
      <c r="CD11" s="705" t="s">
        <v>253</v>
      </c>
      <c r="CE11" s="702"/>
      <c r="CF11" s="702"/>
      <c r="CG11" s="702"/>
      <c r="CH11" s="702"/>
      <c r="CI11" s="702"/>
      <c r="CJ11" s="702"/>
      <c r="CK11" s="702"/>
      <c r="CL11" s="702"/>
      <c r="CM11" s="702"/>
      <c r="CN11" s="702"/>
      <c r="CO11" s="702"/>
      <c r="CP11" s="702"/>
      <c r="CQ11" s="703"/>
      <c r="CR11" s="661">
        <v>3</v>
      </c>
      <c r="CS11" s="664"/>
      <c r="CT11" s="664"/>
      <c r="CU11" s="664"/>
      <c r="CV11" s="664"/>
      <c r="CW11" s="664"/>
      <c r="CX11" s="664"/>
      <c r="CY11" s="665"/>
      <c r="CZ11" s="723">
        <v>0</v>
      </c>
      <c r="DA11" s="723"/>
      <c r="DB11" s="723"/>
      <c r="DC11" s="723"/>
      <c r="DD11" s="669" t="s">
        <v>237</v>
      </c>
      <c r="DE11" s="664"/>
      <c r="DF11" s="664"/>
      <c r="DG11" s="664"/>
      <c r="DH11" s="664"/>
      <c r="DI11" s="664"/>
      <c r="DJ11" s="664"/>
      <c r="DK11" s="664"/>
      <c r="DL11" s="664"/>
      <c r="DM11" s="664"/>
      <c r="DN11" s="664"/>
      <c r="DO11" s="664"/>
      <c r="DP11" s="665"/>
      <c r="DQ11" s="669">
        <v>3</v>
      </c>
      <c r="DR11" s="664"/>
      <c r="DS11" s="664"/>
      <c r="DT11" s="664"/>
      <c r="DU11" s="664"/>
      <c r="DV11" s="664"/>
      <c r="DW11" s="664"/>
      <c r="DX11" s="664"/>
      <c r="DY11" s="664"/>
      <c r="DZ11" s="664"/>
      <c r="EA11" s="664"/>
      <c r="EB11" s="664"/>
      <c r="EC11" s="704"/>
    </row>
    <row r="12" spans="2:143" ht="11.25" customHeight="1" x14ac:dyDescent="0.15">
      <c r="B12" s="658" t="s">
        <v>254</v>
      </c>
      <c r="C12" s="659"/>
      <c r="D12" s="659"/>
      <c r="E12" s="659"/>
      <c r="F12" s="659"/>
      <c r="G12" s="659"/>
      <c r="H12" s="659"/>
      <c r="I12" s="659"/>
      <c r="J12" s="659"/>
      <c r="K12" s="659"/>
      <c r="L12" s="659"/>
      <c r="M12" s="659"/>
      <c r="N12" s="659"/>
      <c r="O12" s="659"/>
      <c r="P12" s="659"/>
      <c r="Q12" s="660"/>
      <c r="R12" s="661">
        <v>6116754</v>
      </c>
      <c r="S12" s="664"/>
      <c r="T12" s="664"/>
      <c r="U12" s="664"/>
      <c r="V12" s="664"/>
      <c r="W12" s="664"/>
      <c r="X12" s="664"/>
      <c r="Y12" s="665"/>
      <c r="Z12" s="723">
        <v>4.0999999999999996</v>
      </c>
      <c r="AA12" s="723"/>
      <c r="AB12" s="723"/>
      <c r="AC12" s="723"/>
      <c r="AD12" s="724">
        <v>6116754</v>
      </c>
      <c r="AE12" s="724"/>
      <c r="AF12" s="724"/>
      <c r="AG12" s="724"/>
      <c r="AH12" s="724"/>
      <c r="AI12" s="724"/>
      <c r="AJ12" s="724"/>
      <c r="AK12" s="724"/>
      <c r="AL12" s="666">
        <v>6.6</v>
      </c>
      <c r="AM12" s="667"/>
      <c r="AN12" s="667"/>
      <c r="AO12" s="725"/>
      <c r="AP12" s="658" t="s">
        <v>255</v>
      </c>
      <c r="AQ12" s="659"/>
      <c r="AR12" s="659"/>
      <c r="AS12" s="659"/>
      <c r="AT12" s="659"/>
      <c r="AU12" s="659"/>
      <c r="AV12" s="659"/>
      <c r="AW12" s="659"/>
      <c r="AX12" s="659"/>
      <c r="AY12" s="659"/>
      <c r="AZ12" s="659"/>
      <c r="BA12" s="659"/>
      <c r="BB12" s="659"/>
      <c r="BC12" s="659"/>
      <c r="BD12" s="659"/>
      <c r="BE12" s="659"/>
      <c r="BF12" s="660"/>
      <c r="BG12" s="661" t="s">
        <v>231</v>
      </c>
      <c r="BH12" s="664"/>
      <c r="BI12" s="664"/>
      <c r="BJ12" s="664"/>
      <c r="BK12" s="664"/>
      <c r="BL12" s="664"/>
      <c r="BM12" s="664"/>
      <c r="BN12" s="665"/>
      <c r="BO12" s="723" t="s">
        <v>231</v>
      </c>
      <c r="BP12" s="723"/>
      <c r="BQ12" s="723"/>
      <c r="BR12" s="723"/>
      <c r="BS12" s="669" t="s">
        <v>231</v>
      </c>
      <c r="BT12" s="664"/>
      <c r="BU12" s="664"/>
      <c r="BV12" s="664"/>
      <c r="BW12" s="664"/>
      <c r="BX12" s="664"/>
      <c r="BY12" s="664"/>
      <c r="BZ12" s="664"/>
      <c r="CA12" s="664"/>
      <c r="CB12" s="704"/>
      <c r="CD12" s="705" t="s">
        <v>256</v>
      </c>
      <c r="CE12" s="702"/>
      <c r="CF12" s="702"/>
      <c r="CG12" s="702"/>
      <c r="CH12" s="702"/>
      <c r="CI12" s="702"/>
      <c r="CJ12" s="702"/>
      <c r="CK12" s="702"/>
      <c r="CL12" s="702"/>
      <c r="CM12" s="702"/>
      <c r="CN12" s="702"/>
      <c r="CO12" s="702"/>
      <c r="CP12" s="702"/>
      <c r="CQ12" s="703"/>
      <c r="CR12" s="661">
        <v>2665161</v>
      </c>
      <c r="CS12" s="664"/>
      <c r="CT12" s="664"/>
      <c r="CU12" s="664"/>
      <c r="CV12" s="664"/>
      <c r="CW12" s="664"/>
      <c r="CX12" s="664"/>
      <c r="CY12" s="665"/>
      <c r="CZ12" s="723">
        <v>1.8</v>
      </c>
      <c r="DA12" s="723"/>
      <c r="DB12" s="723"/>
      <c r="DC12" s="723"/>
      <c r="DD12" s="669">
        <v>5288</v>
      </c>
      <c r="DE12" s="664"/>
      <c r="DF12" s="664"/>
      <c r="DG12" s="664"/>
      <c r="DH12" s="664"/>
      <c r="DI12" s="664"/>
      <c r="DJ12" s="664"/>
      <c r="DK12" s="664"/>
      <c r="DL12" s="664"/>
      <c r="DM12" s="664"/>
      <c r="DN12" s="664"/>
      <c r="DO12" s="664"/>
      <c r="DP12" s="665"/>
      <c r="DQ12" s="669">
        <v>492439</v>
      </c>
      <c r="DR12" s="664"/>
      <c r="DS12" s="664"/>
      <c r="DT12" s="664"/>
      <c r="DU12" s="664"/>
      <c r="DV12" s="664"/>
      <c r="DW12" s="664"/>
      <c r="DX12" s="664"/>
      <c r="DY12" s="664"/>
      <c r="DZ12" s="664"/>
      <c r="EA12" s="664"/>
      <c r="EB12" s="664"/>
      <c r="EC12" s="704"/>
    </row>
    <row r="13" spans="2:143" ht="11.25" customHeight="1" x14ac:dyDescent="0.15">
      <c r="B13" s="658" t="s">
        <v>257</v>
      </c>
      <c r="C13" s="659"/>
      <c r="D13" s="659"/>
      <c r="E13" s="659"/>
      <c r="F13" s="659"/>
      <c r="G13" s="659"/>
      <c r="H13" s="659"/>
      <c r="I13" s="659"/>
      <c r="J13" s="659"/>
      <c r="K13" s="659"/>
      <c r="L13" s="659"/>
      <c r="M13" s="659"/>
      <c r="N13" s="659"/>
      <c r="O13" s="659"/>
      <c r="P13" s="659"/>
      <c r="Q13" s="660"/>
      <c r="R13" s="661">
        <v>8535</v>
      </c>
      <c r="S13" s="664"/>
      <c r="T13" s="664"/>
      <c r="U13" s="664"/>
      <c r="V13" s="664"/>
      <c r="W13" s="664"/>
      <c r="X13" s="664"/>
      <c r="Y13" s="665"/>
      <c r="Z13" s="723">
        <v>0</v>
      </c>
      <c r="AA13" s="723"/>
      <c r="AB13" s="723"/>
      <c r="AC13" s="723"/>
      <c r="AD13" s="724">
        <v>8535</v>
      </c>
      <c r="AE13" s="724"/>
      <c r="AF13" s="724"/>
      <c r="AG13" s="724"/>
      <c r="AH13" s="724"/>
      <c r="AI13" s="724"/>
      <c r="AJ13" s="724"/>
      <c r="AK13" s="724"/>
      <c r="AL13" s="666">
        <v>0</v>
      </c>
      <c r="AM13" s="667"/>
      <c r="AN13" s="667"/>
      <c r="AO13" s="725"/>
      <c r="AP13" s="658" t="s">
        <v>258</v>
      </c>
      <c r="AQ13" s="659"/>
      <c r="AR13" s="659"/>
      <c r="AS13" s="659"/>
      <c r="AT13" s="659"/>
      <c r="AU13" s="659"/>
      <c r="AV13" s="659"/>
      <c r="AW13" s="659"/>
      <c r="AX13" s="659"/>
      <c r="AY13" s="659"/>
      <c r="AZ13" s="659"/>
      <c r="BA13" s="659"/>
      <c r="BB13" s="659"/>
      <c r="BC13" s="659"/>
      <c r="BD13" s="659"/>
      <c r="BE13" s="659"/>
      <c r="BF13" s="660"/>
      <c r="BG13" s="661" t="s">
        <v>237</v>
      </c>
      <c r="BH13" s="664"/>
      <c r="BI13" s="664"/>
      <c r="BJ13" s="664"/>
      <c r="BK13" s="664"/>
      <c r="BL13" s="664"/>
      <c r="BM13" s="664"/>
      <c r="BN13" s="665"/>
      <c r="BO13" s="723" t="s">
        <v>237</v>
      </c>
      <c r="BP13" s="723"/>
      <c r="BQ13" s="723"/>
      <c r="BR13" s="723"/>
      <c r="BS13" s="669" t="s">
        <v>231</v>
      </c>
      <c r="BT13" s="664"/>
      <c r="BU13" s="664"/>
      <c r="BV13" s="664"/>
      <c r="BW13" s="664"/>
      <c r="BX13" s="664"/>
      <c r="BY13" s="664"/>
      <c r="BZ13" s="664"/>
      <c r="CA13" s="664"/>
      <c r="CB13" s="704"/>
      <c r="CD13" s="705" t="s">
        <v>259</v>
      </c>
      <c r="CE13" s="702"/>
      <c r="CF13" s="702"/>
      <c r="CG13" s="702"/>
      <c r="CH13" s="702"/>
      <c r="CI13" s="702"/>
      <c r="CJ13" s="702"/>
      <c r="CK13" s="702"/>
      <c r="CL13" s="702"/>
      <c r="CM13" s="702"/>
      <c r="CN13" s="702"/>
      <c r="CO13" s="702"/>
      <c r="CP13" s="702"/>
      <c r="CQ13" s="703"/>
      <c r="CR13" s="661">
        <v>9102478</v>
      </c>
      <c r="CS13" s="664"/>
      <c r="CT13" s="664"/>
      <c r="CU13" s="664"/>
      <c r="CV13" s="664"/>
      <c r="CW13" s="664"/>
      <c r="CX13" s="664"/>
      <c r="CY13" s="665"/>
      <c r="CZ13" s="723">
        <v>6.3</v>
      </c>
      <c r="DA13" s="723"/>
      <c r="DB13" s="723"/>
      <c r="DC13" s="723"/>
      <c r="DD13" s="669">
        <v>4493222</v>
      </c>
      <c r="DE13" s="664"/>
      <c r="DF13" s="664"/>
      <c r="DG13" s="664"/>
      <c r="DH13" s="664"/>
      <c r="DI13" s="664"/>
      <c r="DJ13" s="664"/>
      <c r="DK13" s="664"/>
      <c r="DL13" s="664"/>
      <c r="DM13" s="664"/>
      <c r="DN13" s="664"/>
      <c r="DO13" s="664"/>
      <c r="DP13" s="665"/>
      <c r="DQ13" s="669">
        <v>6231990</v>
      </c>
      <c r="DR13" s="664"/>
      <c r="DS13" s="664"/>
      <c r="DT13" s="664"/>
      <c r="DU13" s="664"/>
      <c r="DV13" s="664"/>
      <c r="DW13" s="664"/>
      <c r="DX13" s="664"/>
      <c r="DY13" s="664"/>
      <c r="DZ13" s="664"/>
      <c r="EA13" s="664"/>
      <c r="EB13" s="664"/>
      <c r="EC13" s="704"/>
    </row>
    <row r="14" spans="2:143" ht="11.25" customHeight="1" x14ac:dyDescent="0.15">
      <c r="B14" s="658" t="s">
        <v>260</v>
      </c>
      <c r="C14" s="659"/>
      <c r="D14" s="659"/>
      <c r="E14" s="659"/>
      <c r="F14" s="659"/>
      <c r="G14" s="659"/>
      <c r="H14" s="659"/>
      <c r="I14" s="659"/>
      <c r="J14" s="659"/>
      <c r="K14" s="659"/>
      <c r="L14" s="659"/>
      <c r="M14" s="659"/>
      <c r="N14" s="659"/>
      <c r="O14" s="659"/>
      <c r="P14" s="659"/>
      <c r="Q14" s="660"/>
      <c r="R14" s="661" t="s">
        <v>231</v>
      </c>
      <c r="S14" s="664"/>
      <c r="T14" s="664"/>
      <c r="U14" s="664"/>
      <c r="V14" s="664"/>
      <c r="W14" s="664"/>
      <c r="X14" s="664"/>
      <c r="Y14" s="665"/>
      <c r="Z14" s="723" t="s">
        <v>231</v>
      </c>
      <c r="AA14" s="723"/>
      <c r="AB14" s="723"/>
      <c r="AC14" s="723"/>
      <c r="AD14" s="724" t="s">
        <v>231</v>
      </c>
      <c r="AE14" s="724"/>
      <c r="AF14" s="724"/>
      <c r="AG14" s="724"/>
      <c r="AH14" s="724"/>
      <c r="AI14" s="724"/>
      <c r="AJ14" s="724"/>
      <c r="AK14" s="724"/>
      <c r="AL14" s="666" t="s">
        <v>237</v>
      </c>
      <c r="AM14" s="667"/>
      <c r="AN14" s="667"/>
      <c r="AO14" s="725"/>
      <c r="AP14" s="658" t="s">
        <v>261</v>
      </c>
      <c r="AQ14" s="659"/>
      <c r="AR14" s="659"/>
      <c r="AS14" s="659"/>
      <c r="AT14" s="659"/>
      <c r="AU14" s="659"/>
      <c r="AV14" s="659"/>
      <c r="AW14" s="659"/>
      <c r="AX14" s="659"/>
      <c r="AY14" s="659"/>
      <c r="AZ14" s="659"/>
      <c r="BA14" s="659"/>
      <c r="BB14" s="659"/>
      <c r="BC14" s="659"/>
      <c r="BD14" s="659"/>
      <c r="BE14" s="659"/>
      <c r="BF14" s="660"/>
      <c r="BG14" s="661">
        <v>120837</v>
      </c>
      <c r="BH14" s="664"/>
      <c r="BI14" s="664"/>
      <c r="BJ14" s="664"/>
      <c r="BK14" s="664"/>
      <c r="BL14" s="664"/>
      <c r="BM14" s="664"/>
      <c r="BN14" s="665"/>
      <c r="BO14" s="723">
        <v>0.4</v>
      </c>
      <c r="BP14" s="723"/>
      <c r="BQ14" s="723"/>
      <c r="BR14" s="723"/>
      <c r="BS14" s="669" t="s">
        <v>231</v>
      </c>
      <c r="BT14" s="664"/>
      <c r="BU14" s="664"/>
      <c r="BV14" s="664"/>
      <c r="BW14" s="664"/>
      <c r="BX14" s="664"/>
      <c r="BY14" s="664"/>
      <c r="BZ14" s="664"/>
      <c r="CA14" s="664"/>
      <c r="CB14" s="704"/>
      <c r="CD14" s="705" t="s">
        <v>262</v>
      </c>
      <c r="CE14" s="702"/>
      <c r="CF14" s="702"/>
      <c r="CG14" s="702"/>
      <c r="CH14" s="702"/>
      <c r="CI14" s="702"/>
      <c r="CJ14" s="702"/>
      <c r="CK14" s="702"/>
      <c r="CL14" s="702"/>
      <c r="CM14" s="702"/>
      <c r="CN14" s="702"/>
      <c r="CO14" s="702"/>
      <c r="CP14" s="702"/>
      <c r="CQ14" s="703"/>
      <c r="CR14" s="661">
        <v>961839</v>
      </c>
      <c r="CS14" s="664"/>
      <c r="CT14" s="664"/>
      <c r="CU14" s="664"/>
      <c r="CV14" s="664"/>
      <c r="CW14" s="664"/>
      <c r="CX14" s="664"/>
      <c r="CY14" s="665"/>
      <c r="CZ14" s="723">
        <v>0.7</v>
      </c>
      <c r="DA14" s="723"/>
      <c r="DB14" s="723"/>
      <c r="DC14" s="723"/>
      <c r="DD14" s="669">
        <v>332233</v>
      </c>
      <c r="DE14" s="664"/>
      <c r="DF14" s="664"/>
      <c r="DG14" s="664"/>
      <c r="DH14" s="664"/>
      <c r="DI14" s="664"/>
      <c r="DJ14" s="664"/>
      <c r="DK14" s="664"/>
      <c r="DL14" s="664"/>
      <c r="DM14" s="664"/>
      <c r="DN14" s="664"/>
      <c r="DO14" s="664"/>
      <c r="DP14" s="665"/>
      <c r="DQ14" s="669">
        <v>821308</v>
      </c>
      <c r="DR14" s="664"/>
      <c r="DS14" s="664"/>
      <c r="DT14" s="664"/>
      <c r="DU14" s="664"/>
      <c r="DV14" s="664"/>
      <c r="DW14" s="664"/>
      <c r="DX14" s="664"/>
      <c r="DY14" s="664"/>
      <c r="DZ14" s="664"/>
      <c r="EA14" s="664"/>
      <c r="EB14" s="664"/>
      <c r="EC14" s="704"/>
    </row>
    <row r="15" spans="2:143" ht="11.25" customHeight="1" x14ac:dyDescent="0.15">
      <c r="B15" s="658" t="s">
        <v>263</v>
      </c>
      <c r="C15" s="659"/>
      <c r="D15" s="659"/>
      <c r="E15" s="659"/>
      <c r="F15" s="659"/>
      <c r="G15" s="659"/>
      <c r="H15" s="659"/>
      <c r="I15" s="659"/>
      <c r="J15" s="659"/>
      <c r="K15" s="659"/>
      <c r="L15" s="659"/>
      <c r="M15" s="659"/>
      <c r="N15" s="659"/>
      <c r="O15" s="659"/>
      <c r="P15" s="659"/>
      <c r="Q15" s="660"/>
      <c r="R15" s="661">
        <v>270344</v>
      </c>
      <c r="S15" s="664"/>
      <c r="T15" s="664"/>
      <c r="U15" s="664"/>
      <c r="V15" s="664"/>
      <c r="W15" s="664"/>
      <c r="X15" s="664"/>
      <c r="Y15" s="665"/>
      <c r="Z15" s="723">
        <v>0.2</v>
      </c>
      <c r="AA15" s="723"/>
      <c r="AB15" s="723"/>
      <c r="AC15" s="723"/>
      <c r="AD15" s="724">
        <v>270344</v>
      </c>
      <c r="AE15" s="724"/>
      <c r="AF15" s="724"/>
      <c r="AG15" s="724"/>
      <c r="AH15" s="724"/>
      <c r="AI15" s="724"/>
      <c r="AJ15" s="724"/>
      <c r="AK15" s="724"/>
      <c r="AL15" s="666">
        <v>0.3</v>
      </c>
      <c r="AM15" s="667"/>
      <c r="AN15" s="667"/>
      <c r="AO15" s="725"/>
      <c r="AP15" s="658" t="s">
        <v>264</v>
      </c>
      <c r="AQ15" s="659"/>
      <c r="AR15" s="659"/>
      <c r="AS15" s="659"/>
      <c r="AT15" s="659"/>
      <c r="AU15" s="659"/>
      <c r="AV15" s="659"/>
      <c r="AW15" s="659"/>
      <c r="AX15" s="659"/>
      <c r="AY15" s="659"/>
      <c r="AZ15" s="659"/>
      <c r="BA15" s="659"/>
      <c r="BB15" s="659"/>
      <c r="BC15" s="659"/>
      <c r="BD15" s="659"/>
      <c r="BE15" s="659"/>
      <c r="BF15" s="660"/>
      <c r="BG15" s="661">
        <v>2115954</v>
      </c>
      <c r="BH15" s="664"/>
      <c r="BI15" s="664"/>
      <c r="BJ15" s="664"/>
      <c r="BK15" s="664"/>
      <c r="BL15" s="664"/>
      <c r="BM15" s="664"/>
      <c r="BN15" s="665"/>
      <c r="BO15" s="723">
        <v>7.2</v>
      </c>
      <c r="BP15" s="723"/>
      <c r="BQ15" s="723"/>
      <c r="BR15" s="723"/>
      <c r="BS15" s="669" t="s">
        <v>231</v>
      </c>
      <c r="BT15" s="664"/>
      <c r="BU15" s="664"/>
      <c r="BV15" s="664"/>
      <c r="BW15" s="664"/>
      <c r="BX15" s="664"/>
      <c r="BY15" s="664"/>
      <c r="BZ15" s="664"/>
      <c r="CA15" s="664"/>
      <c r="CB15" s="704"/>
      <c r="CD15" s="705" t="s">
        <v>265</v>
      </c>
      <c r="CE15" s="702"/>
      <c r="CF15" s="702"/>
      <c r="CG15" s="702"/>
      <c r="CH15" s="702"/>
      <c r="CI15" s="702"/>
      <c r="CJ15" s="702"/>
      <c r="CK15" s="702"/>
      <c r="CL15" s="702"/>
      <c r="CM15" s="702"/>
      <c r="CN15" s="702"/>
      <c r="CO15" s="702"/>
      <c r="CP15" s="702"/>
      <c r="CQ15" s="703"/>
      <c r="CR15" s="661">
        <v>24619440</v>
      </c>
      <c r="CS15" s="664"/>
      <c r="CT15" s="664"/>
      <c r="CU15" s="664"/>
      <c r="CV15" s="664"/>
      <c r="CW15" s="664"/>
      <c r="CX15" s="664"/>
      <c r="CY15" s="665"/>
      <c r="CZ15" s="723">
        <v>17</v>
      </c>
      <c r="DA15" s="723"/>
      <c r="DB15" s="723"/>
      <c r="DC15" s="723"/>
      <c r="DD15" s="669">
        <v>9676191</v>
      </c>
      <c r="DE15" s="664"/>
      <c r="DF15" s="664"/>
      <c r="DG15" s="664"/>
      <c r="DH15" s="664"/>
      <c r="DI15" s="664"/>
      <c r="DJ15" s="664"/>
      <c r="DK15" s="664"/>
      <c r="DL15" s="664"/>
      <c r="DM15" s="664"/>
      <c r="DN15" s="664"/>
      <c r="DO15" s="664"/>
      <c r="DP15" s="665"/>
      <c r="DQ15" s="669">
        <v>16873302</v>
      </c>
      <c r="DR15" s="664"/>
      <c r="DS15" s="664"/>
      <c r="DT15" s="664"/>
      <c r="DU15" s="664"/>
      <c r="DV15" s="664"/>
      <c r="DW15" s="664"/>
      <c r="DX15" s="664"/>
      <c r="DY15" s="664"/>
      <c r="DZ15" s="664"/>
      <c r="EA15" s="664"/>
      <c r="EB15" s="664"/>
      <c r="EC15" s="704"/>
    </row>
    <row r="16" spans="2:143" ht="11.25" customHeight="1" x14ac:dyDescent="0.15">
      <c r="B16" s="658" t="s">
        <v>266</v>
      </c>
      <c r="C16" s="659"/>
      <c r="D16" s="659"/>
      <c r="E16" s="659"/>
      <c r="F16" s="659"/>
      <c r="G16" s="659"/>
      <c r="H16" s="659"/>
      <c r="I16" s="659"/>
      <c r="J16" s="659"/>
      <c r="K16" s="659"/>
      <c r="L16" s="659"/>
      <c r="M16" s="659"/>
      <c r="N16" s="659"/>
      <c r="O16" s="659"/>
      <c r="P16" s="659"/>
      <c r="Q16" s="660"/>
      <c r="R16" s="661" t="s">
        <v>237</v>
      </c>
      <c r="S16" s="664"/>
      <c r="T16" s="664"/>
      <c r="U16" s="664"/>
      <c r="V16" s="664"/>
      <c r="W16" s="664"/>
      <c r="X16" s="664"/>
      <c r="Y16" s="665"/>
      <c r="Z16" s="723" t="s">
        <v>231</v>
      </c>
      <c r="AA16" s="723"/>
      <c r="AB16" s="723"/>
      <c r="AC16" s="723"/>
      <c r="AD16" s="724" t="s">
        <v>231</v>
      </c>
      <c r="AE16" s="724"/>
      <c r="AF16" s="724"/>
      <c r="AG16" s="724"/>
      <c r="AH16" s="724"/>
      <c r="AI16" s="724"/>
      <c r="AJ16" s="724"/>
      <c r="AK16" s="724"/>
      <c r="AL16" s="666" t="s">
        <v>231</v>
      </c>
      <c r="AM16" s="667"/>
      <c r="AN16" s="667"/>
      <c r="AO16" s="725"/>
      <c r="AP16" s="658" t="s">
        <v>267</v>
      </c>
      <c r="AQ16" s="659"/>
      <c r="AR16" s="659"/>
      <c r="AS16" s="659"/>
      <c r="AT16" s="659"/>
      <c r="AU16" s="659"/>
      <c r="AV16" s="659"/>
      <c r="AW16" s="659"/>
      <c r="AX16" s="659"/>
      <c r="AY16" s="659"/>
      <c r="AZ16" s="659"/>
      <c r="BA16" s="659"/>
      <c r="BB16" s="659"/>
      <c r="BC16" s="659"/>
      <c r="BD16" s="659"/>
      <c r="BE16" s="659"/>
      <c r="BF16" s="660"/>
      <c r="BG16" s="661" t="s">
        <v>231</v>
      </c>
      <c r="BH16" s="664"/>
      <c r="BI16" s="664"/>
      <c r="BJ16" s="664"/>
      <c r="BK16" s="664"/>
      <c r="BL16" s="664"/>
      <c r="BM16" s="664"/>
      <c r="BN16" s="665"/>
      <c r="BO16" s="723" t="s">
        <v>231</v>
      </c>
      <c r="BP16" s="723"/>
      <c r="BQ16" s="723"/>
      <c r="BR16" s="723"/>
      <c r="BS16" s="669" t="s">
        <v>231</v>
      </c>
      <c r="BT16" s="664"/>
      <c r="BU16" s="664"/>
      <c r="BV16" s="664"/>
      <c r="BW16" s="664"/>
      <c r="BX16" s="664"/>
      <c r="BY16" s="664"/>
      <c r="BZ16" s="664"/>
      <c r="CA16" s="664"/>
      <c r="CB16" s="704"/>
      <c r="CD16" s="705" t="s">
        <v>268</v>
      </c>
      <c r="CE16" s="702"/>
      <c r="CF16" s="702"/>
      <c r="CG16" s="702"/>
      <c r="CH16" s="702"/>
      <c r="CI16" s="702"/>
      <c r="CJ16" s="702"/>
      <c r="CK16" s="702"/>
      <c r="CL16" s="702"/>
      <c r="CM16" s="702"/>
      <c r="CN16" s="702"/>
      <c r="CO16" s="702"/>
      <c r="CP16" s="702"/>
      <c r="CQ16" s="703"/>
      <c r="CR16" s="661" t="s">
        <v>231</v>
      </c>
      <c r="CS16" s="664"/>
      <c r="CT16" s="664"/>
      <c r="CU16" s="664"/>
      <c r="CV16" s="664"/>
      <c r="CW16" s="664"/>
      <c r="CX16" s="664"/>
      <c r="CY16" s="665"/>
      <c r="CZ16" s="723" t="s">
        <v>231</v>
      </c>
      <c r="DA16" s="723"/>
      <c r="DB16" s="723"/>
      <c r="DC16" s="723"/>
      <c r="DD16" s="669" t="s">
        <v>237</v>
      </c>
      <c r="DE16" s="664"/>
      <c r="DF16" s="664"/>
      <c r="DG16" s="664"/>
      <c r="DH16" s="664"/>
      <c r="DI16" s="664"/>
      <c r="DJ16" s="664"/>
      <c r="DK16" s="664"/>
      <c r="DL16" s="664"/>
      <c r="DM16" s="664"/>
      <c r="DN16" s="664"/>
      <c r="DO16" s="664"/>
      <c r="DP16" s="665"/>
      <c r="DQ16" s="669" t="s">
        <v>231</v>
      </c>
      <c r="DR16" s="664"/>
      <c r="DS16" s="664"/>
      <c r="DT16" s="664"/>
      <c r="DU16" s="664"/>
      <c r="DV16" s="664"/>
      <c r="DW16" s="664"/>
      <c r="DX16" s="664"/>
      <c r="DY16" s="664"/>
      <c r="DZ16" s="664"/>
      <c r="EA16" s="664"/>
      <c r="EB16" s="664"/>
      <c r="EC16" s="704"/>
    </row>
    <row r="17" spans="2:133" ht="11.25" customHeight="1" x14ac:dyDescent="0.15">
      <c r="B17" s="658" t="s">
        <v>269</v>
      </c>
      <c r="C17" s="659"/>
      <c r="D17" s="659"/>
      <c r="E17" s="659"/>
      <c r="F17" s="659"/>
      <c r="G17" s="659"/>
      <c r="H17" s="659"/>
      <c r="I17" s="659"/>
      <c r="J17" s="659"/>
      <c r="K17" s="659"/>
      <c r="L17" s="659"/>
      <c r="M17" s="659"/>
      <c r="N17" s="659"/>
      <c r="O17" s="659"/>
      <c r="P17" s="659"/>
      <c r="Q17" s="660"/>
      <c r="R17" s="661">
        <v>204150</v>
      </c>
      <c r="S17" s="664"/>
      <c r="T17" s="664"/>
      <c r="U17" s="664"/>
      <c r="V17" s="664"/>
      <c r="W17" s="664"/>
      <c r="X17" s="664"/>
      <c r="Y17" s="665"/>
      <c r="Z17" s="723">
        <v>0.1</v>
      </c>
      <c r="AA17" s="723"/>
      <c r="AB17" s="723"/>
      <c r="AC17" s="723"/>
      <c r="AD17" s="724">
        <v>204150</v>
      </c>
      <c r="AE17" s="724"/>
      <c r="AF17" s="724"/>
      <c r="AG17" s="724"/>
      <c r="AH17" s="724"/>
      <c r="AI17" s="724"/>
      <c r="AJ17" s="724"/>
      <c r="AK17" s="724"/>
      <c r="AL17" s="666">
        <v>0.2</v>
      </c>
      <c r="AM17" s="667"/>
      <c r="AN17" s="667"/>
      <c r="AO17" s="725"/>
      <c r="AP17" s="658" t="s">
        <v>270</v>
      </c>
      <c r="AQ17" s="659"/>
      <c r="AR17" s="659"/>
      <c r="AS17" s="659"/>
      <c r="AT17" s="659"/>
      <c r="AU17" s="659"/>
      <c r="AV17" s="659"/>
      <c r="AW17" s="659"/>
      <c r="AX17" s="659"/>
      <c r="AY17" s="659"/>
      <c r="AZ17" s="659"/>
      <c r="BA17" s="659"/>
      <c r="BB17" s="659"/>
      <c r="BC17" s="659"/>
      <c r="BD17" s="659"/>
      <c r="BE17" s="659"/>
      <c r="BF17" s="660"/>
      <c r="BG17" s="661" t="s">
        <v>231</v>
      </c>
      <c r="BH17" s="664"/>
      <c r="BI17" s="664"/>
      <c r="BJ17" s="664"/>
      <c r="BK17" s="664"/>
      <c r="BL17" s="664"/>
      <c r="BM17" s="664"/>
      <c r="BN17" s="665"/>
      <c r="BO17" s="723" t="s">
        <v>231</v>
      </c>
      <c r="BP17" s="723"/>
      <c r="BQ17" s="723"/>
      <c r="BR17" s="723"/>
      <c r="BS17" s="669" t="s">
        <v>231</v>
      </c>
      <c r="BT17" s="664"/>
      <c r="BU17" s="664"/>
      <c r="BV17" s="664"/>
      <c r="BW17" s="664"/>
      <c r="BX17" s="664"/>
      <c r="BY17" s="664"/>
      <c r="BZ17" s="664"/>
      <c r="CA17" s="664"/>
      <c r="CB17" s="704"/>
      <c r="CD17" s="705" t="s">
        <v>271</v>
      </c>
      <c r="CE17" s="702"/>
      <c r="CF17" s="702"/>
      <c r="CG17" s="702"/>
      <c r="CH17" s="702"/>
      <c r="CI17" s="702"/>
      <c r="CJ17" s="702"/>
      <c r="CK17" s="702"/>
      <c r="CL17" s="702"/>
      <c r="CM17" s="702"/>
      <c r="CN17" s="702"/>
      <c r="CO17" s="702"/>
      <c r="CP17" s="702"/>
      <c r="CQ17" s="703"/>
      <c r="CR17" s="661">
        <v>3214768</v>
      </c>
      <c r="CS17" s="664"/>
      <c r="CT17" s="664"/>
      <c r="CU17" s="664"/>
      <c r="CV17" s="664"/>
      <c r="CW17" s="664"/>
      <c r="CX17" s="664"/>
      <c r="CY17" s="665"/>
      <c r="CZ17" s="723">
        <v>2.2000000000000002</v>
      </c>
      <c r="DA17" s="723"/>
      <c r="DB17" s="723"/>
      <c r="DC17" s="723"/>
      <c r="DD17" s="669" t="s">
        <v>231</v>
      </c>
      <c r="DE17" s="664"/>
      <c r="DF17" s="664"/>
      <c r="DG17" s="664"/>
      <c r="DH17" s="664"/>
      <c r="DI17" s="664"/>
      <c r="DJ17" s="664"/>
      <c r="DK17" s="664"/>
      <c r="DL17" s="664"/>
      <c r="DM17" s="664"/>
      <c r="DN17" s="664"/>
      <c r="DO17" s="664"/>
      <c r="DP17" s="665"/>
      <c r="DQ17" s="669">
        <v>3214768</v>
      </c>
      <c r="DR17" s="664"/>
      <c r="DS17" s="664"/>
      <c r="DT17" s="664"/>
      <c r="DU17" s="664"/>
      <c r="DV17" s="664"/>
      <c r="DW17" s="664"/>
      <c r="DX17" s="664"/>
      <c r="DY17" s="664"/>
      <c r="DZ17" s="664"/>
      <c r="EA17" s="664"/>
      <c r="EB17" s="664"/>
      <c r="EC17" s="704"/>
    </row>
    <row r="18" spans="2:133" ht="11.25" customHeight="1" x14ac:dyDescent="0.15">
      <c r="B18" s="658" t="s">
        <v>272</v>
      </c>
      <c r="C18" s="659"/>
      <c r="D18" s="659"/>
      <c r="E18" s="659"/>
      <c r="F18" s="659"/>
      <c r="G18" s="659"/>
      <c r="H18" s="659"/>
      <c r="I18" s="659"/>
      <c r="J18" s="659"/>
      <c r="K18" s="659"/>
      <c r="L18" s="659"/>
      <c r="M18" s="659"/>
      <c r="N18" s="659"/>
      <c r="O18" s="659"/>
      <c r="P18" s="659"/>
      <c r="Q18" s="660"/>
      <c r="R18" s="661" t="s">
        <v>231</v>
      </c>
      <c r="S18" s="664"/>
      <c r="T18" s="664"/>
      <c r="U18" s="664"/>
      <c r="V18" s="664"/>
      <c r="W18" s="664"/>
      <c r="X18" s="664"/>
      <c r="Y18" s="665"/>
      <c r="Z18" s="723" t="s">
        <v>237</v>
      </c>
      <c r="AA18" s="723"/>
      <c r="AB18" s="723"/>
      <c r="AC18" s="723"/>
      <c r="AD18" s="724" t="s">
        <v>231</v>
      </c>
      <c r="AE18" s="724"/>
      <c r="AF18" s="724"/>
      <c r="AG18" s="724"/>
      <c r="AH18" s="724"/>
      <c r="AI18" s="724"/>
      <c r="AJ18" s="724"/>
      <c r="AK18" s="724"/>
      <c r="AL18" s="666" t="s">
        <v>231</v>
      </c>
      <c r="AM18" s="667"/>
      <c r="AN18" s="667"/>
      <c r="AO18" s="725"/>
      <c r="AP18" s="658" t="s">
        <v>273</v>
      </c>
      <c r="AQ18" s="659"/>
      <c r="AR18" s="659"/>
      <c r="AS18" s="659"/>
      <c r="AT18" s="659"/>
      <c r="AU18" s="659"/>
      <c r="AV18" s="659"/>
      <c r="AW18" s="659"/>
      <c r="AX18" s="659"/>
      <c r="AY18" s="659"/>
      <c r="AZ18" s="659"/>
      <c r="BA18" s="659"/>
      <c r="BB18" s="659"/>
      <c r="BC18" s="659"/>
      <c r="BD18" s="659"/>
      <c r="BE18" s="659"/>
      <c r="BF18" s="660"/>
      <c r="BG18" s="661" t="s">
        <v>237</v>
      </c>
      <c r="BH18" s="664"/>
      <c r="BI18" s="664"/>
      <c r="BJ18" s="664"/>
      <c r="BK18" s="664"/>
      <c r="BL18" s="664"/>
      <c r="BM18" s="664"/>
      <c r="BN18" s="665"/>
      <c r="BO18" s="723" t="s">
        <v>237</v>
      </c>
      <c r="BP18" s="723"/>
      <c r="BQ18" s="723"/>
      <c r="BR18" s="723"/>
      <c r="BS18" s="669" t="s">
        <v>237</v>
      </c>
      <c r="BT18" s="664"/>
      <c r="BU18" s="664"/>
      <c r="BV18" s="664"/>
      <c r="BW18" s="664"/>
      <c r="BX18" s="664"/>
      <c r="BY18" s="664"/>
      <c r="BZ18" s="664"/>
      <c r="CA18" s="664"/>
      <c r="CB18" s="704"/>
      <c r="CD18" s="705" t="s">
        <v>274</v>
      </c>
      <c r="CE18" s="702"/>
      <c r="CF18" s="702"/>
      <c r="CG18" s="702"/>
      <c r="CH18" s="702"/>
      <c r="CI18" s="702"/>
      <c r="CJ18" s="702"/>
      <c r="CK18" s="702"/>
      <c r="CL18" s="702"/>
      <c r="CM18" s="702"/>
      <c r="CN18" s="702"/>
      <c r="CO18" s="702"/>
      <c r="CP18" s="702"/>
      <c r="CQ18" s="703"/>
      <c r="CR18" s="661" t="s">
        <v>237</v>
      </c>
      <c r="CS18" s="664"/>
      <c r="CT18" s="664"/>
      <c r="CU18" s="664"/>
      <c r="CV18" s="664"/>
      <c r="CW18" s="664"/>
      <c r="CX18" s="664"/>
      <c r="CY18" s="665"/>
      <c r="CZ18" s="723" t="s">
        <v>237</v>
      </c>
      <c r="DA18" s="723"/>
      <c r="DB18" s="723"/>
      <c r="DC18" s="723"/>
      <c r="DD18" s="669" t="s">
        <v>231</v>
      </c>
      <c r="DE18" s="664"/>
      <c r="DF18" s="664"/>
      <c r="DG18" s="664"/>
      <c r="DH18" s="664"/>
      <c r="DI18" s="664"/>
      <c r="DJ18" s="664"/>
      <c r="DK18" s="664"/>
      <c r="DL18" s="664"/>
      <c r="DM18" s="664"/>
      <c r="DN18" s="664"/>
      <c r="DO18" s="664"/>
      <c r="DP18" s="665"/>
      <c r="DQ18" s="669" t="s">
        <v>231</v>
      </c>
      <c r="DR18" s="664"/>
      <c r="DS18" s="664"/>
      <c r="DT18" s="664"/>
      <c r="DU18" s="664"/>
      <c r="DV18" s="664"/>
      <c r="DW18" s="664"/>
      <c r="DX18" s="664"/>
      <c r="DY18" s="664"/>
      <c r="DZ18" s="664"/>
      <c r="EA18" s="664"/>
      <c r="EB18" s="664"/>
      <c r="EC18" s="704"/>
    </row>
    <row r="19" spans="2:133" ht="11.25" customHeight="1" x14ac:dyDescent="0.15">
      <c r="B19" s="658" t="s">
        <v>275</v>
      </c>
      <c r="C19" s="659"/>
      <c r="D19" s="659"/>
      <c r="E19" s="659"/>
      <c r="F19" s="659"/>
      <c r="G19" s="659"/>
      <c r="H19" s="659"/>
      <c r="I19" s="659"/>
      <c r="J19" s="659"/>
      <c r="K19" s="659"/>
      <c r="L19" s="659"/>
      <c r="M19" s="659"/>
      <c r="N19" s="659"/>
      <c r="O19" s="659"/>
      <c r="P19" s="659"/>
      <c r="Q19" s="660"/>
      <c r="R19" s="661" t="s">
        <v>237</v>
      </c>
      <c r="S19" s="664"/>
      <c r="T19" s="664"/>
      <c r="U19" s="664"/>
      <c r="V19" s="664"/>
      <c r="W19" s="664"/>
      <c r="X19" s="664"/>
      <c r="Y19" s="665"/>
      <c r="Z19" s="723" t="s">
        <v>231</v>
      </c>
      <c r="AA19" s="723"/>
      <c r="AB19" s="723"/>
      <c r="AC19" s="723"/>
      <c r="AD19" s="724" t="s">
        <v>237</v>
      </c>
      <c r="AE19" s="724"/>
      <c r="AF19" s="724"/>
      <c r="AG19" s="724"/>
      <c r="AH19" s="724"/>
      <c r="AI19" s="724"/>
      <c r="AJ19" s="724"/>
      <c r="AK19" s="724"/>
      <c r="AL19" s="666" t="s">
        <v>231</v>
      </c>
      <c r="AM19" s="667"/>
      <c r="AN19" s="667"/>
      <c r="AO19" s="725"/>
      <c r="AP19" s="658" t="s">
        <v>276</v>
      </c>
      <c r="AQ19" s="659"/>
      <c r="AR19" s="659"/>
      <c r="AS19" s="659"/>
      <c r="AT19" s="659"/>
      <c r="AU19" s="659"/>
      <c r="AV19" s="659"/>
      <c r="AW19" s="659"/>
      <c r="AX19" s="659"/>
      <c r="AY19" s="659"/>
      <c r="AZ19" s="659"/>
      <c r="BA19" s="659"/>
      <c r="BB19" s="659"/>
      <c r="BC19" s="659"/>
      <c r="BD19" s="659"/>
      <c r="BE19" s="659"/>
      <c r="BF19" s="660"/>
      <c r="BG19" s="661" t="s">
        <v>231</v>
      </c>
      <c r="BH19" s="664"/>
      <c r="BI19" s="664"/>
      <c r="BJ19" s="664"/>
      <c r="BK19" s="664"/>
      <c r="BL19" s="664"/>
      <c r="BM19" s="664"/>
      <c r="BN19" s="665"/>
      <c r="BO19" s="723" t="s">
        <v>231</v>
      </c>
      <c r="BP19" s="723"/>
      <c r="BQ19" s="723"/>
      <c r="BR19" s="723"/>
      <c r="BS19" s="669" t="s">
        <v>237</v>
      </c>
      <c r="BT19" s="664"/>
      <c r="BU19" s="664"/>
      <c r="BV19" s="664"/>
      <c r="BW19" s="664"/>
      <c r="BX19" s="664"/>
      <c r="BY19" s="664"/>
      <c r="BZ19" s="664"/>
      <c r="CA19" s="664"/>
      <c r="CB19" s="704"/>
      <c r="CD19" s="705" t="s">
        <v>277</v>
      </c>
      <c r="CE19" s="702"/>
      <c r="CF19" s="702"/>
      <c r="CG19" s="702"/>
      <c r="CH19" s="702"/>
      <c r="CI19" s="702"/>
      <c r="CJ19" s="702"/>
      <c r="CK19" s="702"/>
      <c r="CL19" s="702"/>
      <c r="CM19" s="702"/>
      <c r="CN19" s="702"/>
      <c r="CO19" s="702"/>
      <c r="CP19" s="702"/>
      <c r="CQ19" s="703"/>
      <c r="CR19" s="661" t="s">
        <v>231</v>
      </c>
      <c r="CS19" s="664"/>
      <c r="CT19" s="664"/>
      <c r="CU19" s="664"/>
      <c r="CV19" s="664"/>
      <c r="CW19" s="664"/>
      <c r="CX19" s="664"/>
      <c r="CY19" s="665"/>
      <c r="CZ19" s="723" t="s">
        <v>231</v>
      </c>
      <c r="DA19" s="723"/>
      <c r="DB19" s="723"/>
      <c r="DC19" s="723"/>
      <c r="DD19" s="669" t="s">
        <v>231</v>
      </c>
      <c r="DE19" s="664"/>
      <c r="DF19" s="664"/>
      <c r="DG19" s="664"/>
      <c r="DH19" s="664"/>
      <c r="DI19" s="664"/>
      <c r="DJ19" s="664"/>
      <c r="DK19" s="664"/>
      <c r="DL19" s="664"/>
      <c r="DM19" s="664"/>
      <c r="DN19" s="664"/>
      <c r="DO19" s="664"/>
      <c r="DP19" s="665"/>
      <c r="DQ19" s="669" t="s">
        <v>231</v>
      </c>
      <c r="DR19" s="664"/>
      <c r="DS19" s="664"/>
      <c r="DT19" s="664"/>
      <c r="DU19" s="664"/>
      <c r="DV19" s="664"/>
      <c r="DW19" s="664"/>
      <c r="DX19" s="664"/>
      <c r="DY19" s="664"/>
      <c r="DZ19" s="664"/>
      <c r="EA19" s="664"/>
      <c r="EB19" s="664"/>
      <c r="EC19" s="704"/>
    </row>
    <row r="20" spans="2:133" ht="11.25" customHeight="1" x14ac:dyDescent="0.15">
      <c r="B20" s="658" t="s">
        <v>278</v>
      </c>
      <c r="C20" s="659"/>
      <c r="D20" s="659"/>
      <c r="E20" s="659"/>
      <c r="F20" s="659"/>
      <c r="G20" s="659"/>
      <c r="H20" s="659"/>
      <c r="I20" s="659"/>
      <c r="J20" s="659"/>
      <c r="K20" s="659"/>
      <c r="L20" s="659"/>
      <c r="M20" s="659"/>
      <c r="N20" s="659"/>
      <c r="O20" s="659"/>
      <c r="P20" s="659"/>
      <c r="Q20" s="660"/>
      <c r="R20" s="661" t="s">
        <v>237</v>
      </c>
      <c r="S20" s="664"/>
      <c r="T20" s="664"/>
      <c r="U20" s="664"/>
      <c r="V20" s="664"/>
      <c r="W20" s="664"/>
      <c r="X20" s="664"/>
      <c r="Y20" s="665"/>
      <c r="Z20" s="723" t="s">
        <v>237</v>
      </c>
      <c r="AA20" s="723"/>
      <c r="AB20" s="723"/>
      <c r="AC20" s="723"/>
      <c r="AD20" s="724" t="s">
        <v>237</v>
      </c>
      <c r="AE20" s="724"/>
      <c r="AF20" s="724"/>
      <c r="AG20" s="724"/>
      <c r="AH20" s="724"/>
      <c r="AI20" s="724"/>
      <c r="AJ20" s="724"/>
      <c r="AK20" s="724"/>
      <c r="AL20" s="666" t="s">
        <v>231</v>
      </c>
      <c r="AM20" s="667"/>
      <c r="AN20" s="667"/>
      <c r="AO20" s="725"/>
      <c r="AP20" s="658" t="s">
        <v>279</v>
      </c>
      <c r="AQ20" s="659"/>
      <c r="AR20" s="659"/>
      <c r="AS20" s="659"/>
      <c r="AT20" s="659"/>
      <c r="AU20" s="659"/>
      <c r="AV20" s="659"/>
      <c r="AW20" s="659"/>
      <c r="AX20" s="659"/>
      <c r="AY20" s="659"/>
      <c r="AZ20" s="659"/>
      <c r="BA20" s="659"/>
      <c r="BB20" s="659"/>
      <c r="BC20" s="659"/>
      <c r="BD20" s="659"/>
      <c r="BE20" s="659"/>
      <c r="BF20" s="660"/>
      <c r="BG20" s="661" t="s">
        <v>231</v>
      </c>
      <c r="BH20" s="664"/>
      <c r="BI20" s="664"/>
      <c r="BJ20" s="664"/>
      <c r="BK20" s="664"/>
      <c r="BL20" s="664"/>
      <c r="BM20" s="664"/>
      <c r="BN20" s="665"/>
      <c r="BO20" s="723" t="s">
        <v>231</v>
      </c>
      <c r="BP20" s="723"/>
      <c r="BQ20" s="723"/>
      <c r="BR20" s="723"/>
      <c r="BS20" s="669" t="s">
        <v>231</v>
      </c>
      <c r="BT20" s="664"/>
      <c r="BU20" s="664"/>
      <c r="BV20" s="664"/>
      <c r="BW20" s="664"/>
      <c r="BX20" s="664"/>
      <c r="BY20" s="664"/>
      <c r="BZ20" s="664"/>
      <c r="CA20" s="664"/>
      <c r="CB20" s="704"/>
      <c r="CD20" s="705" t="s">
        <v>280</v>
      </c>
      <c r="CE20" s="702"/>
      <c r="CF20" s="702"/>
      <c r="CG20" s="702"/>
      <c r="CH20" s="702"/>
      <c r="CI20" s="702"/>
      <c r="CJ20" s="702"/>
      <c r="CK20" s="702"/>
      <c r="CL20" s="702"/>
      <c r="CM20" s="702"/>
      <c r="CN20" s="702"/>
      <c r="CO20" s="702"/>
      <c r="CP20" s="702"/>
      <c r="CQ20" s="703"/>
      <c r="CR20" s="661">
        <v>144745755</v>
      </c>
      <c r="CS20" s="664"/>
      <c r="CT20" s="664"/>
      <c r="CU20" s="664"/>
      <c r="CV20" s="664"/>
      <c r="CW20" s="664"/>
      <c r="CX20" s="664"/>
      <c r="CY20" s="665"/>
      <c r="CZ20" s="723">
        <v>100</v>
      </c>
      <c r="DA20" s="723"/>
      <c r="DB20" s="723"/>
      <c r="DC20" s="723"/>
      <c r="DD20" s="669">
        <v>17883388</v>
      </c>
      <c r="DE20" s="664"/>
      <c r="DF20" s="664"/>
      <c r="DG20" s="664"/>
      <c r="DH20" s="664"/>
      <c r="DI20" s="664"/>
      <c r="DJ20" s="664"/>
      <c r="DK20" s="664"/>
      <c r="DL20" s="664"/>
      <c r="DM20" s="664"/>
      <c r="DN20" s="664"/>
      <c r="DO20" s="664"/>
      <c r="DP20" s="665"/>
      <c r="DQ20" s="669">
        <v>95218351</v>
      </c>
      <c r="DR20" s="664"/>
      <c r="DS20" s="664"/>
      <c r="DT20" s="664"/>
      <c r="DU20" s="664"/>
      <c r="DV20" s="664"/>
      <c r="DW20" s="664"/>
      <c r="DX20" s="664"/>
      <c r="DY20" s="664"/>
      <c r="DZ20" s="664"/>
      <c r="EA20" s="664"/>
      <c r="EB20" s="664"/>
      <c r="EC20" s="704"/>
    </row>
    <row r="21" spans="2:133" ht="11.25" customHeight="1" x14ac:dyDescent="0.15">
      <c r="B21" s="658" t="s">
        <v>281</v>
      </c>
      <c r="C21" s="659"/>
      <c r="D21" s="659"/>
      <c r="E21" s="659"/>
      <c r="F21" s="659"/>
      <c r="G21" s="659"/>
      <c r="H21" s="659"/>
      <c r="I21" s="659"/>
      <c r="J21" s="659"/>
      <c r="K21" s="659"/>
      <c r="L21" s="659"/>
      <c r="M21" s="659"/>
      <c r="N21" s="659"/>
      <c r="O21" s="659"/>
      <c r="P21" s="659"/>
      <c r="Q21" s="660"/>
      <c r="R21" s="661" t="s">
        <v>231</v>
      </c>
      <c r="S21" s="664"/>
      <c r="T21" s="664"/>
      <c r="U21" s="664"/>
      <c r="V21" s="664"/>
      <c r="W21" s="664"/>
      <c r="X21" s="664"/>
      <c r="Y21" s="665"/>
      <c r="Z21" s="723" t="s">
        <v>237</v>
      </c>
      <c r="AA21" s="723"/>
      <c r="AB21" s="723"/>
      <c r="AC21" s="723"/>
      <c r="AD21" s="724" t="s">
        <v>231</v>
      </c>
      <c r="AE21" s="724"/>
      <c r="AF21" s="724"/>
      <c r="AG21" s="724"/>
      <c r="AH21" s="724"/>
      <c r="AI21" s="724"/>
      <c r="AJ21" s="724"/>
      <c r="AK21" s="724"/>
      <c r="AL21" s="666" t="s">
        <v>237</v>
      </c>
      <c r="AM21" s="667"/>
      <c r="AN21" s="667"/>
      <c r="AO21" s="725"/>
      <c r="AP21" s="769" t="s">
        <v>282</v>
      </c>
      <c r="AQ21" s="776"/>
      <c r="AR21" s="776"/>
      <c r="AS21" s="776"/>
      <c r="AT21" s="776"/>
      <c r="AU21" s="776"/>
      <c r="AV21" s="776"/>
      <c r="AW21" s="776"/>
      <c r="AX21" s="776"/>
      <c r="AY21" s="776"/>
      <c r="AZ21" s="776"/>
      <c r="BA21" s="776"/>
      <c r="BB21" s="776"/>
      <c r="BC21" s="776"/>
      <c r="BD21" s="776"/>
      <c r="BE21" s="776"/>
      <c r="BF21" s="771"/>
      <c r="BG21" s="661" t="s">
        <v>231</v>
      </c>
      <c r="BH21" s="664"/>
      <c r="BI21" s="664"/>
      <c r="BJ21" s="664"/>
      <c r="BK21" s="664"/>
      <c r="BL21" s="664"/>
      <c r="BM21" s="664"/>
      <c r="BN21" s="665"/>
      <c r="BO21" s="723" t="s">
        <v>237</v>
      </c>
      <c r="BP21" s="723"/>
      <c r="BQ21" s="723"/>
      <c r="BR21" s="723"/>
      <c r="BS21" s="669" t="s">
        <v>237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283</v>
      </c>
      <c r="C22" s="659"/>
      <c r="D22" s="659"/>
      <c r="E22" s="659"/>
      <c r="F22" s="659"/>
      <c r="G22" s="659"/>
      <c r="H22" s="659"/>
      <c r="I22" s="659"/>
      <c r="J22" s="659"/>
      <c r="K22" s="659"/>
      <c r="L22" s="659"/>
      <c r="M22" s="659"/>
      <c r="N22" s="659"/>
      <c r="O22" s="659"/>
      <c r="P22" s="659"/>
      <c r="Q22" s="660"/>
      <c r="R22" s="661">
        <v>37259059</v>
      </c>
      <c r="S22" s="664"/>
      <c r="T22" s="664"/>
      <c r="U22" s="664"/>
      <c r="V22" s="664"/>
      <c r="W22" s="664"/>
      <c r="X22" s="664"/>
      <c r="Y22" s="665"/>
      <c r="Z22" s="723">
        <v>24.9</v>
      </c>
      <c r="AA22" s="723"/>
      <c r="AB22" s="723"/>
      <c r="AC22" s="723"/>
      <c r="AD22" s="724">
        <v>37259059</v>
      </c>
      <c r="AE22" s="724"/>
      <c r="AF22" s="724"/>
      <c r="AG22" s="724"/>
      <c r="AH22" s="724"/>
      <c r="AI22" s="724"/>
      <c r="AJ22" s="724"/>
      <c r="AK22" s="724"/>
      <c r="AL22" s="666">
        <v>40</v>
      </c>
      <c r="AM22" s="667"/>
      <c r="AN22" s="667"/>
      <c r="AO22" s="725"/>
      <c r="AP22" s="769" t="s">
        <v>284</v>
      </c>
      <c r="AQ22" s="776"/>
      <c r="AR22" s="776"/>
      <c r="AS22" s="776"/>
      <c r="AT22" s="776"/>
      <c r="AU22" s="776"/>
      <c r="AV22" s="776"/>
      <c r="AW22" s="776"/>
      <c r="AX22" s="776"/>
      <c r="AY22" s="776"/>
      <c r="AZ22" s="776"/>
      <c r="BA22" s="776"/>
      <c r="BB22" s="776"/>
      <c r="BC22" s="776"/>
      <c r="BD22" s="776"/>
      <c r="BE22" s="776"/>
      <c r="BF22" s="771"/>
      <c r="BG22" s="661" t="s">
        <v>237</v>
      </c>
      <c r="BH22" s="664"/>
      <c r="BI22" s="664"/>
      <c r="BJ22" s="664"/>
      <c r="BK22" s="664"/>
      <c r="BL22" s="664"/>
      <c r="BM22" s="664"/>
      <c r="BN22" s="665"/>
      <c r="BO22" s="723" t="s">
        <v>237</v>
      </c>
      <c r="BP22" s="723"/>
      <c r="BQ22" s="723"/>
      <c r="BR22" s="723"/>
      <c r="BS22" s="669" t="s">
        <v>231</v>
      </c>
      <c r="BT22" s="664"/>
      <c r="BU22" s="664"/>
      <c r="BV22" s="664"/>
      <c r="BW22" s="664"/>
      <c r="BX22" s="664"/>
      <c r="BY22" s="664"/>
      <c r="BZ22" s="664"/>
      <c r="CA22" s="664"/>
      <c r="CB22" s="704"/>
      <c r="CD22" s="778" t="s">
        <v>285</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286</v>
      </c>
      <c r="C23" s="659"/>
      <c r="D23" s="659"/>
      <c r="E23" s="659"/>
      <c r="F23" s="659"/>
      <c r="G23" s="659"/>
      <c r="H23" s="659"/>
      <c r="I23" s="659"/>
      <c r="J23" s="659"/>
      <c r="K23" s="659"/>
      <c r="L23" s="659"/>
      <c r="M23" s="659"/>
      <c r="N23" s="659"/>
      <c r="O23" s="659"/>
      <c r="P23" s="659"/>
      <c r="Q23" s="660"/>
      <c r="R23" s="661">
        <v>23395</v>
      </c>
      <c r="S23" s="664"/>
      <c r="T23" s="664"/>
      <c r="U23" s="664"/>
      <c r="V23" s="664"/>
      <c r="W23" s="664"/>
      <c r="X23" s="664"/>
      <c r="Y23" s="665"/>
      <c r="Z23" s="723">
        <v>0</v>
      </c>
      <c r="AA23" s="723"/>
      <c r="AB23" s="723"/>
      <c r="AC23" s="723"/>
      <c r="AD23" s="724">
        <v>23395</v>
      </c>
      <c r="AE23" s="724"/>
      <c r="AF23" s="724"/>
      <c r="AG23" s="724"/>
      <c r="AH23" s="724"/>
      <c r="AI23" s="724"/>
      <c r="AJ23" s="724"/>
      <c r="AK23" s="724"/>
      <c r="AL23" s="666">
        <v>0</v>
      </c>
      <c r="AM23" s="667"/>
      <c r="AN23" s="667"/>
      <c r="AO23" s="725"/>
      <c r="AP23" s="769" t="s">
        <v>287</v>
      </c>
      <c r="AQ23" s="776"/>
      <c r="AR23" s="776"/>
      <c r="AS23" s="776"/>
      <c r="AT23" s="776"/>
      <c r="AU23" s="776"/>
      <c r="AV23" s="776"/>
      <c r="AW23" s="776"/>
      <c r="AX23" s="776"/>
      <c r="AY23" s="776"/>
      <c r="AZ23" s="776"/>
      <c r="BA23" s="776"/>
      <c r="BB23" s="776"/>
      <c r="BC23" s="776"/>
      <c r="BD23" s="776"/>
      <c r="BE23" s="776"/>
      <c r="BF23" s="771"/>
      <c r="BG23" s="661" t="s">
        <v>231</v>
      </c>
      <c r="BH23" s="664"/>
      <c r="BI23" s="664"/>
      <c r="BJ23" s="664"/>
      <c r="BK23" s="664"/>
      <c r="BL23" s="664"/>
      <c r="BM23" s="664"/>
      <c r="BN23" s="665"/>
      <c r="BO23" s="723" t="s">
        <v>231</v>
      </c>
      <c r="BP23" s="723"/>
      <c r="BQ23" s="723"/>
      <c r="BR23" s="723"/>
      <c r="BS23" s="669" t="s">
        <v>231</v>
      </c>
      <c r="BT23" s="664"/>
      <c r="BU23" s="664"/>
      <c r="BV23" s="664"/>
      <c r="BW23" s="664"/>
      <c r="BX23" s="664"/>
      <c r="BY23" s="664"/>
      <c r="BZ23" s="664"/>
      <c r="CA23" s="664"/>
      <c r="CB23" s="704"/>
      <c r="CD23" s="778" t="s">
        <v>225</v>
      </c>
      <c r="CE23" s="779"/>
      <c r="CF23" s="779"/>
      <c r="CG23" s="779"/>
      <c r="CH23" s="779"/>
      <c r="CI23" s="779"/>
      <c r="CJ23" s="779"/>
      <c r="CK23" s="779"/>
      <c r="CL23" s="779"/>
      <c r="CM23" s="779"/>
      <c r="CN23" s="779"/>
      <c r="CO23" s="779"/>
      <c r="CP23" s="779"/>
      <c r="CQ23" s="780"/>
      <c r="CR23" s="778" t="s">
        <v>288</v>
      </c>
      <c r="CS23" s="779"/>
      <c r="CT23" s="779"/>
      <c r="CU23" s="779"/>
      <c r="CV23" s="779"/>
      <c r="CW23" s="779"/>
      <c r="CX23" s="779"/>
      <c r="CY23" s="780"/>
      <c r="CZ23" s="778" t="s">
        <v>289</v>
      </c>
      <c r="DA23" s="779"/>
      <c r="DB23" s="779"/>
      <c r="DC23" s="780"/>
      <c r="DD23" s="778" t="s">
        <v>290</v>
      </c>
      <c r="DE23" s="779"/>
      <c r="DF23" s="779"/>
      <c r="DG23" s="779"/>
      <c r="DH23" s="779"/>
      <c r="DI23" s="779"/>
      <c r="DJ23" s="779"/>
      <c r="DK23" s="780"/>
      <c r="DL23" s="787" t="s">
        <v>291</v>
      </c>
      <c r="DM23" s="788"/>
      <c r="DN23" s="788"/>
      <c r="DO23" s="788"/>
      <c r="DP23" s="788"/>
      <c r="DQ23" s="788"/>
      <c r="DR23" s="788"/>
      <c r="DS23" s="788"/>
      <c r="DT23" s="788"/>
      <c r="DU23" s="788"/>
      <c r="DV23" s="789"/>
      <c r="DW23" s="778" t="s">
        <v>292</v>
      </c>
      <c r="DX23" s="779"/>
      <c r="DY23" s="779"/>
      <c r="DZ23" s="779"/>
      <c r="EA23" s="779"/>
      <c r="EB23" s="779"/>
      <c r="EC23" s="780"/>
    </row>
    <row r="24" spans="2:133" ht="11.25" customHeight="1" x14ac:dyDescent="0.15">
      <c r="B24" s="658" t="s">
        <v>293</v>
      </c>
      <c r="C24" s="659"/>
      <c r="D24" s="659"/>
      <c r="E24" s="659"/>
      <c r="F24" s="659"/>
      <c r="G24" s="659"/>
      <c r="H24" s="659"/>
      <c r="I24" s="659"/>
      <c r="J24" s="659"/>
      <c r="K24" s="659"/>
      <c r="L24" s="659"/>
      <c r="M24" s="659"/>
      <c r="N24" s="659"/>
      <c r="O24" s="659"/>
      <c r="P24" s="659"/>
      <c r="Q24" s="660"/>
      <c r="R24" s="661">
        <v>1752660</v>
      </c>
      <c r="S24" s="664"/>
      <c r="T24" s="664"/>
      <c r="U24" s="664"/>
      <c r="V24" s="664"/>
      <c r="W24" s="664"/>
      <c r="X24" s="664"/>
      <c r="Y24" s="665"/>
      <c r="Z24" s="723">
        <v>1.2</v>
      </c>
      <c r="AA24" s="723"/>
      <c r="AB24" s="723"/>
      <c r="AC24" s="723"/>
      <c r="AD24" s="724" t="s">
        <v>231</v>
      </c>
      <c r="AE24" s="724"/>
      <c r="AF24" s="724"/>
      <c r="AG24" s="724"/>
      <c r="AH24" s="724"/>
      <c r="AI24" s="724"/>
      <c r="AJ24" s="724"/>
      <c r="AK24" s="724"/>
      <c r="AL24" s="666" t="s">
        <v>231</v>
      </c>
      <c r="AM24" s="667"/>
      <c r="AN24" s="667"/>
      <c r="AO24" s="725"/>
      <c r="AP24" s="769" t="s">
        <v>294</v>
      </c>
      <c r="AQ24" s="776"/>
      <c r="AR24" s="776"/>
      <c r="AS24" s="776"/>
      <c r="AT24" s="776"/>
      <c r="AU24" s="776"/>
      <c r="AV24" s="776"/>
      <c r="AW24" s="776"/>
      <c r="AX24" s="776"/>
      <c r="AY24" s="776"/>
      <c r="AZ24" s="776"/>
      <c r="BA24" s="776"/>
      <c r="BB24" s="776"/>
      <c r="BC24" s="776"/>
      <c r="BD24" s="776"/>
      <c r="BE24" s="776"/>
      <c r="BF24" s="771"/>
      <c r="BG24" s="661" t="s">
        <v>231</v>
      </c>
      <c r="BH24" s="664"/>
      <c r="BI24" s="664"/>
      <c r="BJ24" s="664"/>
      <c r="BK24" s="664"/>
      <c r="BL24" s="664"/>
      <c r="BM24" s="664"/>
      <c r="BN24" s="665"/>
      <c r="BO24" s="723" t="s">
        <v>231</v>
      </c>
      <c r="BP24" s="723"/>
      <c r="BQ24" s="723"/>
      <c r="BR24" s="723"/>
      <c r="BS24" s="669" t="s">
        <v>237</v>
      </c>
      <c r="BT24" s="664"/>
      <c r="BU24" s="664"/>
      <c r="BV24" s="664"/>
      <c r="BW24" s="664"/>
      <c r="BX24" s="664"/>
      <c r="BY24" s="664"/>
      <c r="BZ24" s="664"/>
      <c r="CA24" s="664"/>
      <c r="CB24" s="704"/>
      <c r="CD24" s="732" t="s">
        <v>295</v>
      </c>
      <c r="CE24" s="733"/>
      <c r="CF24" s="733"/>
      <c r="CG24" s="733"/>
      <c r="CH24" s="733"/>
      <c r="CI24" s="733"/>
      <c r="CJ24" s="733"/>
      <c r="CK24" s="733"/>
      <c r="CL24" s="733"/>
      <c r="CM24" s="733"/>
      <c r="CN24" s="733"/>
      <c r="CO24" s="733"/>
      <c r="CP24" s="733"/>
      <c r="CQ24" s="734"/>
      <c r="CR24" s="726">
        <v>75267159</v>
      </c>
      <c r="CS24" s="727"/>
      <c r="CT24" s="727"/>
      <c r="CU24" s="727"/>
      <c r="CV24" s="727"/>
      <c r="CW24" s="727"/>
      <c r="CX24" s="727"/>
      <c r="CY24" s="773"/>
      <c r="CZ24" s="774">
        <v>52</v>
      </c>
      <c r="DA24" s="743"/>
      <c r="DB24" s="743"/>
      <c r="DC24" s="777"/>
      <c r="DD24" s="772">
        <v>44995513</v>
      </c>
      <c r="DE24" s="727"/>
      <c r="DF24" s="727"/>
      <c r="DG24" s="727"/>
      <c r="DH24" s="727"/>
      <c r="DI24" s="727"/>
      <c r="DJ24" s="727"/>
      <c r="DK24" s="773"/>
      <c r="DL24" s="772">
        <v>44766574</v>
      </c>
      <c r="DM24" s="727"/>
      <c r="DN24" s="727"/>
      <c r="DO24" s="727"/>
      <c r="DP24" s="727"/>
      <c r="DQ24" s="727"/>
      <c r="DR24" s="727"/>
      <c r="DS24" s="727"/>
      <c r="DT24" s="727"/>
      <c r="DU24" s="727"/>
      <c r="DV24" s="773"/>
      <c r="DW24" s="774">
        <v>48.1</v>
      </c>
      <c r="DX24" s="743"/>
      <c r="DY24" s="743"/>
      <c r="DZ24" s="743"/>
      <c r="EA24" s="743"/>
      <c r="EB24" s="743"/>
      <c r="EC24" s="775"/>
    </row>
    <row r="25" spans="2:133" ht="11.25" customHeight="1" x14ac:dyDescent="0.15">
      <c r="B25" s="658" t="s">
        <v>296</v>
      </c>
      <c r="C25" s="659"/>
      <c r="D25" s="659"/>
      <c r="E25" s="659"/>
      <c r="F25" s="659"/>
      <c r="G25" s="659"/>
      <c r="H25" s="659"/>
      <c r="I25" s="659"/>
      <c r="J25" s="659"/>
      <c r="K25" s="659"/>
      <c r="L25" s="659"/>
      <c r="M25" s="659"/>
      <c r="N25" s="659"/>
      <c r="O25" s="659"/>
      <c r="P25" s="659"/>
      <c r="Q25" s="660"/>
      <c r="R25" s="661">
        <v>2800761</v>
      </c>
      <c r="S25" s="664"/>
      <c r="T25" s="664"/>
      <c r="U25" s="664"/>
      <c r="V25" s="664"/>
      <c r="W25" s="664"/>
      <c r="X25" s="664"/>
      <c r="Y25" s="665"/>
      <c r="Z25" s="723">
        <v>1.9</v>
      </c>
      <c r="AA25" s="723"/>
      <c r="AB25" s="723"/>
      <c r="AC25" s="723"/>
      <c r="AD25" s="724">
        <v>959282</v>
      </c>
      <c r="AE25" s="724"/>
      <c r="AF25" s="724"/>
      <c r="AG25" s="724"/>
      <c r="AH25" s="724"/>
      <c r="AI25" s="724"/>
      <c r="AJ25" s="724"/>
      <c r="AK25" s="724"/>
      <c r="AL25" s="666">
        <v>1</v>
      </c>
      <c r="AM25" s="667"/>
      <c r="AN25" s="667"/>
      <c r="AO25" s="725"/>
      <c r="AP25" s="769" t="s">
        <v>297</v>
      </c>
      <c r="AQ25" s="776"/>
      <c r="AR25" s="776"/>
      <c r="AS25" s="776"/>
      <c r="AT25" s="776"/>
      <c r="AU25" s="776"/>
      <c r="AV25" s="776"/>
      <c r="AW25" s="776"/>
      <c r="AX25" s="776"/>
      <c r="AY25" s="776"/>
      <c r="AZ25" s="776"/>
      <c r="BA25" s="776"/>
      <c r="BB25" s="776"/>
      <c r="BC25" s="776"/>
      <c r="BD25" s="776"/>
      <c r="BE25" s="776"/>
      <c r="BF25" s="771"/>
      <c r="BG25" s="661" t="s">
        <v>231</v>
      </c>
      <c r="BH25" s="664"/>
      <c r="BI25" s="664"/>
      <c r="BJ25" s="664"/>
      <c r="BK25" s="664"/>
      <c r="BL25" s="664"/>
      <c r="BM25" s="664"/>
      <c r="BN25" s="665"/>
      <c r="BO25" s="723" t="s">
        <v>237</v>
      </c>
      <c r="BP25" s="723"/>
      <c r="BQ25" s="723"/>
      <c r="BR25" s="723"/>
      <c r="BS25" s="669" t="s">
        <v>231</v>
      </c>
      <c r="BT25" s="664"/>
      <c r="BU25" s="664"/>
      <c r="BV25" s="664"/>
      <c r="BW25" s="664"/>
      <c r="BX25" s="664"/>
      <c r="BY25" s="664"/>
      <c r="BZ25" s="664"/>
      <c r="CA25" s="664"/>
      <c r="CB25" s="704"/>
      <c r="CD25" s="705" t="s">
        <v>298</v>
      </c>
      <c r="CE25" s="702"/>
      <c r="CF25" s="702"/>
      <c r="CG25" s="702"/>
      <c r="CH25" s="702"/>
      <c r="CI25" s="702"/>
      <c r="CJ25" s="702"/>
      <c r="CK25" s="702"/>
      <c r="CL25" s="702"/>
      <c r="CM25" s="702"/>
      <c r="CN25" s="702"/>
      <c r="CO25" s="702"/>
      <c r="CP25" s="702"/>
      <c r="CQ25" s="703"/>
      <c r="CR25" s="661">
        <v>23842917</v>
      </c>
      <c r="CS25" s="662"/>
      <c r="CT25" s="662"/>
      <c r="CU25" s="662"/>
      <c r="CV25" s="662"/>
      <c r="CW25" s="662"/>
      <c r="CX25" s="662"/>
      <c r="CY25" s="663"/>
      <c r="CZ25" s="666">
        <v>16.5</v>
      </c>
      <c r="DA25" s="695"/>
      <c r="DB25" s="695"/>
      <c r="DC25" s="696"/>
      <c r="DD25" s="669">
        <v>22247744</v>
      </c>
      <c r="DE25" s="662"/>
      <c r="DF25" s="662"/>
      <c r="DG25" s="662"/>
      <c r="DH25" s="662"/>
      <c r="DI25" s="662"/>
      <c r="DJ25" s="662"/>
      <c r="DK25" s="663"/>
      <c r="DL25" s="669">
        <v>22019295</v>
      </c>
      <c r="DM25" s="662"/>
      <c r="DN25" s="662"/>
      <c r="DO25" s="662"/>
      <c r="DP25" s="662"/>
      <c r="DQ25" s="662"/>
      <c r="DR25" s="662"/>
      <c r="DS25" s="662"/>
      <c r="DT25" s="662"/>
      <c r="DU25" s="662"/>
      <c r="DV25" s="663"/>
      <c r="DW25" s="666">
        <v>23.6</v>
      </c>
      <c r="DX25" s="695"/>
      <c r="DY25" s="695"/>
      <c r="DZ25" s="695"/>
      <c r="EA25" s="695"/>
      <c r="EB25" s="695"/>
      <c r="EC25" s="697"/>
    </row>
    <row r="26" spans="2:133" ht="11.25" customHeight="1" x14ac:dyDescent="0.15">
      <c r="B26" s="658" t="s">
        <v>299</v>
      </c>
      <c r="C26" s="659"/>
      <c r="D26" s="659"/>
      <c r="E26" s="659"/>
      <c r="F26" s="659"/>
      <c r="G26" s="659"/>
      <c r="H26" s="659"/>
      <c r="I26" s="659"/>
      <c r="J26" s="659"/>
      <c r="K26" s="659"/>
      <c r="L26" s="659"/>
      <c r="M26" s="659"/>
      <c r="N26" s="659"/>
      <c r="O26" s="659"/>
      <c r="P26" s="659"/>
      <c r="Q26" s="660"/>
      <c r="R26" s="661">
        <v>569351</v>
      </c>
      <c r="S26" s="664"/>
      <c r="T26" s="664"/>
      <c r="U26" s="664"/>
      <c r="V26" s="664"/>
      <c r="W26" s="664"/>
      <c r="X26" s="664"/>
      <c r="Y26" s="665"/>
      <c r="Z26" s="723">
        <v>0.4</v>
      </c>
      <c r="AA26" s="723"/>
      <c r="AB26" s="723"/>
      <c r="AC26" s="723"/>
      <c r="AD26" s="724" t="s">
        <v>237</v>
      </c>
      <c r="AE26" s="724"/>
      <c r="AF26" s="724"/>
      <c r="AG26" s="724"/>
      <c r="AH26" s="724"/>
      <c r="AI26" s="724"/>
      <c r="AJ26" s="724"/>
      <c r="AK26" s="724"/>
      <c r="AL26" s="666" t="s">
        <v>231</v>
      </c>
      <c r="AM26" s="667"/>
      <c r="AN26" s="667"/>
      <c r="AO26" s="725"/>
      <c r="AP26" s="769" t="s">
        <v>300</v>
      </c>
      <c r="AQ26" s="770"/>
      <c r="AR26" s="770"/>
      <c r="AS26" s="770"/>
      <c r="AT26" s="770"/>
      <c r="AU26" s="770"/>
      <c r="AV26" s="770"/>
      <c r="AW26" s="770"/>
      <c r="AX26" s="770"/>
      <c r="AY26" s="770"/>
      <c r="AZ26" s="770"/>
      <c r="BA26" s="770"/>
      <c r="BB26" s="770"/>
      <c r="BC26" s="770"/>
      <c r="BD26" s="770"/>
      <c r="BE26" s="770"/>
      <c r="BF26" s="771"/>
      <c r="BG26" s="661" t="s">
        <v>231</v>
      </c>
      <c r="BH26" s="664"/>
      <c r="BI26" s="664"/>
      <c r="BJ26" s="664"/>
      <c r="BK26" s="664"/>
      <c r="BL26" s="664"/>
      <c r="BM26" s="664"/>
      <c r="BN26" s="665"/>
      <c r="BO26" s="723" t="s">
        <v>231</v>
      </c>
      <c r="BP26" s="723"/>
      <c r="BQ26" s="723"/>
      <c r="BR26" s="723"/>
      <c r="BS26" s="669" t="s">
        <v>237</v>
      </c>
      <c r="BT26" s="664"/>
      <c r="BU26" s="664"/>
      <c r="BV26" s="664"/>
      <c r="BW26" s="664"/>
      <c r="BX26" s="664"/>
      <c r="BY26" s="664"/>
      <c r="BZ26" s="664"/>
      <c r="CA26" s="664"/>
      <c r="CB26" s="704"/>
      <c r="CD26" s="705" t="s">
        <v>301</v>
      </c>
      <c r="CE26" s="702"/>
      <c r="CF26" s="702"/>
      <c r="CG26" s="702"/>
      <c r="CH26" s="702"/>
      <c r="CI26" s="702"/>
      <c r="CJ26" s="702"/>
      <c r="CK26" s="702"/>
      <c r="CL26" s="702"/>
      <c r="CM26" s="702"/>
      <c r="CN26" s="702"/>
      <c r="CO26" s="702"/>
      <c r="CP26" s="702"/>
      <c r="CQ26" s="703"/>
      <c r="CR26" s="661">
        <v>16327116</v>
      </c>
      <c r="CS26" s="664"/>
      <c r="CT26" s="664"/>
      <c r="CU26" s="664"/>
      <c r="CV26" s="664"/>
      <c r="CW26" s="664"/>
      <c r="CX26" s="664"/>
      <c r="CY26" s="665"/>
      <c r="CZ26" s="666">
        <v>11.3</v>
      </c>
      <c r="DA26" s="695"/>
      <c r="DB26" s="695"/>
      <c r="DC26" s="696"/>
      <c r="DD26" s="669">
        <v>15002177</v>
      </c>
      <c r="DE26" s="664"/>
      <c r="DF26" s="664"/>
      <c r="DG26" s="664"/>
      <c r="DH26" s="664"/>
      <c r="DI26" s="664"/>
      <c r="DJ26" s="664"/>
      <c r="DK26" s="665"/>
      <c r="DL26" s="669" t="s">
        <v>231</v>
      </c>
      <c r="DM26" s="664"/>
      <c r="DN26" s="664"/>
      <c r="DO26" s="664"/>
      <c r="DP26" s="664"/>
      <c r="DQ26" s="664"/>
      <c r="DR26" s="664"/>
      <c r="DS26" s="664"/>
      <c r="DT26" s="664"/>
      <c r="DU26" s="664"/>
      <c r="DV26" s="665"/>
      <c r="DW26" s="666" t="s">
        <v>231</v>
      </c>
      <c r="DX26" s="695"/>
      <c r="DY26" s="695"/>
      <c r="DZ26" s="695"/>
      <c r="EA26" s="695"/>
      <c r="EB26" s="695"/>
      <c r="EC26" s="697"/>
    </row>
    <row r="27" spans="2:133" ht="11.25" customHeight="1" x14ac:dyDescent="0.15">
      <c r="B27" s="658" t="s">
        <v>302</v>
      </c>
      <c r="C27" s="659"/>
      <c r="D27" s="659"/>
      <c r="E27" s="659"/>
      <c r="F27" s="659"/>
      <c r="G27" s="659"/>
      <c r="H27" s="659"/>
      <c r="I27" s="659"/>
      <c r="J27" s="659"/>
      <c r="K27" s="659"/>
      <c r="L27" s="659"/>
      <c r="M27" s="659"/>
      <c r="N27" s="659"/>
      <c r="O27" s="659"/>
      <c r="P27" s="659"/>
      <c r="Q27" s="660"/>
      <c r="R27" s="661">
        <v>25602655</v>
      </c>
      <c r="S27" s="664"/>
      <c r="T27" s="664"/>
      <c r="U27" s="664"/>
      <c r="V27" s="664"/>
      <c r="W27" s="664"/>
      <c r="X27" s="664"/>
      <c r="Y27" s="665"/>
      <c r="Z27" s="723">
        <v>17.100000000000001</v>
      </c>
      <c r="AA27" s="723"/>
      <c r="AB27" s="723"/>
      <c r="AC27" s="723"/>
      <c r="AD27" s="724" t="s">
        <v>237</v>
      </c>
      <c r="AE27" s="724"/>
      <c r="AF27" s="724"/>
      <c r="AG27" s="724"/>
      <c r="AH27" s="724"/>
      <c r="AI27" s="724"/>
      <c r="AJ27" s="724"/>
      <c r="AK27" s="724"/>
      <c r="AL27" s="666" t="s">
        <v>237</v>
      </c>
      <c r="AM27" s="667"/>
      <c r="AN27" s="667"/>
      <c r="AO27" s="725"/>
      <c r="AP27" s="658" t="s">
        <v>303</v>
      </c>
      <c r="AQ27" s="659"/>
      <c r="AR27" s="659"/>
      <c r="AS27" s="659"/>
      <c r="AT27" s="659"/>
      <c r="AU27" s="659"/>
      <c r="AV27" s="659"/>
      <c r="AW27" s="659"/>
      <c r="AX27" s="659"/>
      <c r="AY27" s="659"/>
      <c r="AZ27" s="659"/>
      <c r="BA27" s="659"/>
      <c r="BB27" s="659"/>
      <c r="BC27" s="659"/>
      <c r="BD27" s="659"/>
      <c r="BE27" s="659"/>
      <c r="BF27" s="660"/>
      <c r="BG27" s="661">
        <v>29391945</v>
      </c>
      <c r="BH27" s="664"/>
      <c r="BI27" s="664"/>
      <c r="BJ27" s="664"/>
      <c r="BK27" s="664"/>
      <c r="BL27" s="664"/>
      <c r="BM27" s="664"/>
      <c r="BN27" s="665"/>
      <c r="BO27" s="723">
        <v>100</v>
      </c>
      <c r="BP27" s="723"/>
      <c r="BQ27" s="723"/>
      <c r="BR27" s="723"/>
      <c r="BS27" s="669" t="s">
        <v>231</v>
      </c>
      <c r="BT27" s="664"/>
      <c r="BU27" s="664"/>
      <c r="BV27" s="664"/>
      <c r="BW27" s="664"/>
      <c r="BX27" s="664"/>
      <c r="BY27" s="664"/>
      <c r="BZ27" s="664"/>
      <c r="CA27" s="664"/>
      <c r="CB27" s="704"/>
      <c r="CD27" s="705" t="s">
        <v>304</v>
      </c>
      <c r="CE27" s="702"/>
      <c r="CF27" s="702"/>
      <c r="CG27" s="702"/>
      <c r="CH27" s="702"/>
      <c r="CI27" s="702"/>
      <c r="CJ27" s="702"/>
      <c r="CK27" s="702"/>
      <c r="CL27" s="702"/>
      <c r="CM27" s="702"/>
      <c r="CN27" s="702"/>
      <c r="CO27" s="702"/>
      <c r="CP27" s="702"/>
      <c r="CQ27" s="703"/>
      <c r="CR27" s="661">
        <v>48215173</v>
      </c>
      <c r="CS27" s="662"/>
      <c r="CT27" s="662"/>
      <c r="CU27" s="662"/>
      <c r="CV27" s="662"/>
      <c r="CW27" s="662"/>
      <c r="CX27" s="662"/>
      <c r="CY27" s="663"/>
      <c r="CZ27" s="666">
        <v>33.299999999999997</v>
      </c>
      <c r="DA27" s="695"/>
      <c r="DB27" s="695"/>
      <c r="DC27" s="696"/>
      <c r="DD27" s="669">
        <v>19538700</v>
      </c>
      <c r="DE27" s="662"/>
      <c r="DF27" s="662"/>
      <c r="DG27" s="662"/>
      <c r="DH27" s="662"/>
      <c r="DI27" s="662"/>
      <c r="DJ27" s="662"/>
      <c r="DK27" s="663"/>
      <c r="DL27" s="669">
        <v>19538210</v>
      </c>
      <c r="DM27" s="662"/>
      <c r="DN27" s="662"/>
      <c r="DO27" s="662"/>
      <c r="DP27" s="662"/>
      <c r="DQ27" s="662"/>
      <c r="DR27" s="662"/>
      <c r="DS27" s="662"/>
      <c r="DT27" s="662"/>
      <c r="DU27" s="662"/>
      <c r="DV27" s="663"/>
      <c r="DW27" s="666">
        <v>21</v>
      </c>
      <c r="DX27" s="695"/>
      <c r="DY27" s="695"/>
      <c r="DZ27" s="695"/>
      <c r="EA27" s="695"/>
      <c r="EB27" s="695"/>
      <c r="EC27" s="697"/>
    </row>
    <row r="28" spans="2:133" ht="11.25" customHeight="1" x14ac:dyDescent="0.15">
      <c r="B28" s="766" t="s">
        <v>305</v>
      </c>
      <c r="C28" s="767"/>
      <c r="D28" s="767"/>
      <c r="E28" s="767"/>
      <c r="F28" s="767"/>
      <c r="G28" s="767"/>
      <c r="H28" s="767"/>
      <c r="I28" s="767"/>
      <c r="J28" s="767"/>
      <c r="K28" s="767"/>
      <c r="L28" s="767"/>
      <c r="M28" s="767"/>
      <c r="N28" s="767"/>
      <c r="O28" s="767"/>
      <c r="P28" s="767"/>
      <c r="Q28" s="768"/>
      <c r="R28" s="661">
        <v>56461749</v>
      </c>
      <c r="S28" s="664"/>
      <c r="T28" s="664"/>
      <c r="U28" s="664"/>
      <c r="V28" s="664"/>
      <c r="W28" s="664"/>
      <c r="X28" s="664"/>
      <c r="Y28" s="665"/>
      <c r="Z28" s="723">
        <v>37.799999999999997</v>
      </c>
      <c r="AA28" s="723"/>
      <c r="AB28" s="723"/>
      <c r="AC28" s="723"/>
      <c r="AD28" s="724">
        <v>54789236</v>
      </c>
      <c r="AE28" s="724"/>
      <c r="AF28" s="724"/>
      <c r="AG28" s="724"/>
      <c r="AH28" s="724"/>
      <c r="AI28" s="724"/>
      <c r="AJ28" s="724"/>
      <c r="AK28" s="724"/>
      <c r="AL28" s="666">
        <v>58.8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306</v>
      </c>
      <c r="CE28" s="702"/>
      <c r="CF28" s="702"/>
      <c r="CG28" s="702"/>
      <c r="CH28" s="702"/>
      <c r="CI28" s="702"/>
      <c r="CJ28" s="702"/>
      <c r="CK28" s="702"/>
      <c r="CL28" s="702"/>
      <c r="CM28" s="702"/>
      <c r="CN28" s="702"/>
      <c r="CO28" s="702"/>
      <c r="CP28" s="702"/>
      <c r="CQ28" s="703"/>
      <c r="CR28" s="661">
        <v>3209069</v>
      </c>
      <c r="CS28" s="664"/>
      <c r="CT28" s="664"/>
      <c r="CU28" s="664"/>
      <c r="CV28" s="664"/>
      <c r="CW28" s="664"/>
      <c r="CX28" s="664"/>
      <c r="CY28" s="665"/>
      <c r="CZ28" s="666">
        <v>2.2000000000000002</v>
      </c>
      <c r="DA28" s="695"/>
      <c r="DB28" s="695"/>
      <c r="DC28" s="696"/>
      <c r="DD28" s="669">
        <v>3209069</v>
      </c>
      <c r="DE28" s="664"/>
      <c r="DF28" s="664"/>
      <c r="DG28" s="664"/>
      <c r="DH28" s="664"/>
      <c r="DI28" s="664"/>
      <c r="DJ28" s="664"/>
      <c r="DK28" s="665"/>
      <c r="DL28" s="669">
        <v>3209069</v>
      </c>
      <c r="DM28" s="664"/>
      <c r="DN28" s="664"/>
      <c r="DO28" s="664"/>
      <c r="DP28" s="664"/>
      <c r="DQ28" s="664"/>
      <c r="DR28" s="664"/>
      <c r="DS28" s="664"/>
      <c r="DT28" s="664"/>
      <c r="DU28" s="664"/>
      <c r="DV28" s="665"/>
      <c r="DW28" s="666">
        <v>3.4</v>
      </c>
      <c r="DX28" s="695"/>
      <c r="DY28" s="695"/>
      <c r="DZ28" s="695"/>
      <c r="EA28" s="695"/>
      <c r="EB28" s="695"/>
      <c r="EC28" s="697"/>
    </row>
    <row r="29" spans="2:133" ht="11.25" customHeight="1" x14ac:dyDescent="0.15">
      <c r="B29" s="658" t="s">
        <v>307</v>
      </c>
      <c r="C29" s="659"/>
      <c r="D29" s="659"/>
      <c r="E29" s="659"/>
      <c r="F29" s="659"/>
      <c r="G29" s="659"/>
      <c r="H29" s="659"/>
      <c r="I29" s="659"/>
      <c r="J29" s="659"/>
      <c r="K29" s="659"/>
      <c r="L29" s="659"/>
      <c r="M29" s="659"/>
      <c r="N29" s="659"/>
      <c r="O29" s="659"/>
      <c r="P29" s="659"/>
      <c r="Q29" s="660"/>
      <c r="R29" s="661">
        <v>9607286</v>
      </c>
      <c r="S29" s="664"/>
      <c r="T29" s="664"/>
      <c r="U29" s="664"/>
      <c r="V29" s="664"/>
      <c r="W29" s="664"/>
      <c r="X29" s="664"/>
      <c r="Y29" s="665"/>
      <c r="Z29" s="723">
        <v>6.4</v>
      </c>
      <c r="AA29" s="723"/>
      <c r="AB29" s="723"/>
      <c r="AC29" s="723"/>
      <c r="AD29" s="724" t="s">
        <v>237</v>
      </c>
      <c r="AE29" s="724"/>
      <c r="AF29" s="724"/>
      <c r="AG29" s="724"/>
      <c r="AH29" s="724"/>
      <c r="AI29" s="724"/>
      <c r="AJ29" s="724"/>
      <c r="AK29" s="724"/>
      <c r="AL29" s="666" t="s">
        <v>237</v>
      </c>
      <c r="AM29" s="667"/>
      <c r="AN29" s="667"/>
      <c r="AO29" s="725"/>
      <c r="AP29" s="735" t="s">
        <v>225</v>
      </c>
      <c r="AQ29" s="736"/>
      <c r="AR29" s="736"/>
      <c r="AS29" s="736"/>
      <c r="AT29" s="736"/>
      <c r="AU29" s="736"/>
      <c r="AV29" s="736"/>
      <c r="AW29" s="736"/>
      <c r="AX29" s="736"/>
      <c r="AY29" s="736"/>
      <c r="AZ29" s="736"/>
      <c r="BA29" s="736"/>
      <c r="BB29" s="736"/>
      <c r="BC29" s="736"/>
      <c r="BD29" s="736"/>
      <c r="BE29" s="736"/>
      <c r="BF29" s="737"/>
      <c r="BG29" s="735" t="s">
        <v>308</v>
      </c>
      <c r="BH29" s="763"/>
      <c r="BI29" s="763"/>
      <c r="BJ29" s="763"/>
      <c r="BK29" s="763"/>
      <c r="BL29" s="763"/>
      <c r="BM29" s="763"/>
      <c r="BN29" s="763"/>
      <c r="BO29" s="763"/>
      <c r="BP29" s="763"/>
      <c r="BQ29" s="764"/>
      <c r="BR29" s="735" t="s">
        <v>309</v>
      </c>
      <c r="BS29" s="763"/>
      <c r="BT29" s="763"/>
      <c r="BU29" s="763"/>
      <c r="BV29" s="763"/>
      <c r="BW29" s="763"/>
      <c r="BX29" s="763"/>
      <c r="BY29" s="763"/>
      <c r="BZ29" s="763"/>
      <c r="CA29" s="763"/>
      <c r="CB29" s="764"/>
      <c r="CD29" s="745" t="s">
        <v>310</v>
      </c>
      <c r="CE29" s="746"/>
      <c r="CF29" s="705" t="s">
        <v>70</v>
      </c>
      <c r="CG29" s="702"/>
      <c r="CH29" s="702"/>
      <c r="CI29" s="702"/>
      <c r="CJ29" s="702"/>
      <c r="CK29" s="702"/>
      <c r="CL29" s="702"/>
      <c r="CM29" s="702"/>
      <c r="CN29" s="702"/>
      <c r="CO29" s="702"/>
      <c r="CP29" s="702"/>
      <c r="CQ29" s="703"/>
      <c r="CR29" s="661">
        <v>3209069</v>
      </c>
      <c r="CS29" s="662"/>
      <c r="CT29" s="662"/>
      <c r="CU29" s="662"/>
      <c r="CV29" s="662"/>
      <c r="CW29" s="662"/>
      <c r="CX29" s="662"/>
      <c r="CY29" s="663"/>
      <c r="CZ29" s="666">
        <v>2.2000000000000002</v>
      </c>
      <c r="DA29" s="695"/>
      <c r="DB29" s="695"/>
      <c r="DC29" s="696"/>
      <c r="DD29" s="669">
        <v>3209069</v>
      </c>
      <c r="DE29" s="662"/>
      <c r="DF29" s="662"/>
      <c r="DG29" s="662"/>
      <c r="DH29" s="662"/>
      <c r="DI29" s="662"/>
      <c r="DJ29" s="662"/>
      <c r="DK29" s="663"/>
      <c r="DL29" s="669">
        <v>3209069</v>
      </c>
      <c r="DM29" s="662"/>
      <c r="DN29" s="662"/>
      <c r="DO29" s="662"/>
      <c r="DP29" s="662"/>
      <c r="DQ29" s="662"/>
      <c r="DR29" s="662"/>
      <c r="DS29" s="662"/>
      <c r="DT29" s="662"/>
      <c r="DU29" s="662"/>
      <c r="DV29" s="663"/>
      <c r="DW29" s="666">
        <v>3.4</v>
      </c>
      <c r="DX29" s="695"/>
      <c r="DY29" s="695"/>
      <c r="DZ29" s="695"/>
      <c r="EA29" s="695"/>
      <c r="EB29" s="695"/>
      <c r="EC29" s="697"/>
    </row>
    <row r="30" spans="2:133" ht="11.25" customHeight="1" x14ac:dyDescent="0.15">
      <c r="B30" s="658" t="s">
        <v>311</v>
      </c>
      <c r="C30" s="659"/>
      <c r="D30" s="659"/>
      <c r="E30" s="659"/>
      <c r="F30" s="659"/>
      <c r="G30" s="659"/>
      <c r="H30" s="659"/>
      <c r="I30" s="659"/>
      <c r="J30" s="659"/>
      <c r="K30" s="659"/>
      <c r="L30" s="659"/>
      <c r="M30" s="659"/>
      <c r="N30" s="659"/>
      <c r="O30" s="659"/>
      <c r="P30" s="659"/>
      <c r="Q30" s="660"/>
      <c r="R30" s="661">
        <v>139488</v>
      </c>
      <c r="S30" s="664"/>
      <c r="T30" s="664"/>
      <c r="U30" s="664"/>
      <c r="V30" s="664"/>
      <c r="W30" s="664"/>
      <c r="X30" s="664"/>
      <c r="Y30" s="665"/>
      <c r="Z30" s="723">
        <v>0.1</v>
      </c>
      <c r="AA30" s="723"/>
      <c r="AB30" s="723"/>
      <c r="AC30" s="723"/>
      <c r="AD30" s="724">
        <v>76654</v>
      </c>
      <c r="AE30" s="724"/>
      <c r="AF30" s="724"/>
      <c r="AG30" s="724"/>
      <c r="AH30" s="724"/>
      <c r="AI30" s="724"/>
      <c r="AJ30" s="724"/>
      <c r="AK30" s="724"/>
      <c r="AL30" s="666">
        <v>0.1</v>
      </c>
      <c r="AM30" s="667"/>
      <c r="AN30" s="667"/>
      <c r="AO30" s="725"/>
      <c r="AP30" s="751" t="s">
        <v>312</v>
      </c>
      <c r="AQ30" s="752"/>
      <c r="AR30" s="752"/>
      <c r="AS30" s="752"/>
      <c r="AT30" s="757" t="s">
        <v>313</v>
      </c>
      <c r="AU30" s="230"/>
      <c r="AV30" s="230"/>
      <c r="AW30" s="230"/>
      <c r="AX30" s="760" t="s">
        <v>189</v>
      </c>
      <c r="AY30" s="761"/>
      <c r="AZ30" s="761"/>
      <c r="BA30" s="761"/>
      <c r="BB30" s="761"/>
      <c r="BC30" s="761"/>
      <c r="BD30" s="761"/>
      <c r="BE30" s="761"/>
      <c r="BF30" s="762"/>
      <c r="BG30" s="741">
        <v>98.9</v>
      </c>
      <c r="BH30" s="742"/>
      <c r="BI30" s="742"/>
      <c r="BJ30" s="742"/>
      <c r="BK30" s="742"/>
      <c r="BL30" s="742"/>
      <c r="BM30" s="743">
        <v>97.8</v>
      </c>
      <c r="BN30" s="742"/>
      <c r="BO30" s="742"/>
      <c r="BP30" s="742"/>
      <c r="BQ30" s="744"/>
      <c r="BR30" s="741">
        <v>98.8</v>
      </c>
      <c r="BS30" s="742"/>
      <c r="BT30" s="742"/>
      <c r="BU30" s="742"/>
      <c r="BV30" s="742"/>
      <c r="BW30" s="742"/>
      <c r="BX30" s="743">
        <v>97.4</v>
      </c>
      <c r="BY30" s="742"/>
      <c r="BZ30" s="742"/>
      <c r="CA30" s="742"/>
      <c r="CB30" s="744"/>
      <c r="CD30" s="747"/>
      <c r="CE30" s="748"/>
      <c r="CF30" s="705" t="s">
        <v>314</v>
      </c>
      <c r="CG30" s="702"/>
      <c r="CH30" s="702"/>
      <c r="CI30" s="702"/>
      <c r="CJ30" s="702"/>
      <c r="CK30" s="702"/>
      <c r="CL30" s="702"/>
      <c r="CM30" s="702"/>
      <c r="CN30" s="702"/>
      <c r="CO30" s="702"/>
      <c r="CP30" s="702"/>
      <c r="CQ30" s="703"/>
      <c r="CR30" s="661">
        <v>3040794</v>
      </c>
      <c r="CS30" s="664"/>
      <c r="CT30" s="664"/>
      <c r="CU30" s="664"/>
      <c r="CV30" s="664"/>
      <c r="CW30" s="664"/>
      <c r="CX30" s="664"/>
      <c r="CY30" s="665"/>
      <c r="CZ30" s="666">
        <v>2.1</v>
      </c>
      <c r="DA30" s="695"/>
      <c r="DB30" s="695"/>
      <c r="DC30" s="696"/>
      <c r="DD30" s="669">
        <v>3040794</v>
      </c>
      <c r="DE30" s="664"/>
      <c r="DF30" s="664"/>
      <c r="DG30" s="664"/>
      <c r="DH30" s="664"/>
      <c r="DI30" s="664"/>
      <c r="DJ30" s="664"/>
      <c r="DK30" s="665"/>
      <c r="DL30" s="669">
        <v>3040794</v>
      </c>
      <c r="DM30" s="664"/>
      <c r="DN30" s="664"/>
      <c r="DO30" s="664"/>
      <c r="DP30" s="664"/>
      <c r="DQ30" s="664"/>
      <c r="DR30" s="664"/>
      <c r="DS30" s="664"/>
      <c r="DT30" s="664"/>
      <c r="DU30" s="664"/>
      <c r="DV30" s="665"/>
      <c r="DW30" s="666">
        <v>3.3</v>
      </c>
      <c r="DX30" s="695"/>
      <c r="DY30" s="695"/>
      <c r="DZ30" s="695"/>
      <c r="EA30" s="695"/>
      <c r="EB30" s="695"/>
      <c r="EC30" s="697"/>
    </row>
    <row r="31" spans="2:133" ht="11.25" customHeight="1" x14ac:dyDescent="0.15">
      <c r="B31" s="658" t="s">
        <v>315</v>
      </c>
      <c r="C31" s="659"/>
      <c r="D31" s="659"/>
      <c r="E31" s="659"/>
      <c r="F31" s="659"/>
      <c r="G31" s="659"/>
      <c r="H31" s="659"/>
      <c r="I31" s="659"/>
      <c r="J31" s="659"/>
      <c r="K31" s="659"/>
      <c r="L31" s="659"/>
      <c r="M31" s="659"/>
      <c r="N31" s="659"/>
      <c r="O31" s="659"/>
      <c r="P31" s="659"/>
      <c r="Q31" s="660"/>
      <c r="R31" s="661">
        <v>15067</v>
      </c>
      <c r="S31" s="664"/>
      <c r="T31" s="664"/>
      <c r="U31" s="664"/>
      <c r="V31" s="664"/>
      <c r="W31" s="664"/>
      <c r="X31" s="664"/>
      <c r="Y31" s="665"/>
      <c r="Z31" s="723">
        <v>0</v>
      </c>
      <c r="AA31" s="723"/>
      <c r="AB31" s="723"/>
      <c r="AC31" s="723"/>
      <c r="AD31" s="724" t="s">
        <v>231</v>
      </c>
      <c r="AE31" s="724"/>
      <c r="AF31" s="724"/>
      <c r="AG31" s="724"/>
      <c r="AH31" s="724"/>
      <c r="AI31" s="724"/>
      <c r="AJ31" s="724"/>
      <c r="AK31" s="724"/>
      <c r="AL31" s="666" t="s">
        <v>231</v>
      </c>
      <c r="AM31" s="667"/>
      <c r="AN31" s="667"/>
      <c r="AO31" s="725"/>
      <c r="AP31" s="753"/>
      <c r="AQ31" s="754"/>
      <c r="AR31" s="754"/>
      <c r="AS31" s="754"/>
      <c r="AT31" s="758"/>
      <c r="AU31" s="229" t="s">
        <v>316</v>
      </c>
      <c r="AV31" s="229"/>
      <c r="AW31" s="229"/>
      <c r="AX31" s="658" t="s">
        <v>317</v>
      </c>
      <c r="AY31" s="659"/>
      <c r="AZ31" s="659"/>
      <c r="BA31" s="659"/>
      <c r="BB31" s="659"/>
      <c r="BC31" s="659"/>
      <c r="BD31" s="659"/>
      <c r="BE31" s="659"/>
      <c r="BF31" s="660"/>
      <c r="BG31" s="739">
        <v>98.8</v>
      </c>
      <c r="BH31" s="662"/>
      <c r="BI31" s="662"/>
      <c r="BJ31" s="662"/>
      <c r="BK31" s="662"/>
      <c r="BL31" s="662"/>
      <c r="BM31" s="667">
        <v>97.7</v>
      </c>
      <c r="BN31" s="740"/>
      <c r="BO31" s="740"/>
      <c r="BP31" s="740"/>
      <c r="BQ31" s="701"/>
      <c r="BR31" s="739">
        <v>98.7</v>
      </c>
      <c r="BS31" s="662"/>
      <c r="BT31" s="662"/>
      <c r="BU31" s="662"/>
      <c r="BV31" s="662"/>
      <c r="BW31" s="662"/>
      <c r="BX31" s="667">
        <v>97.2</v>
      </c>
      <c r="BY31" s="740"/>
      <c r="BZ31" s="740"/>
      <c r="CA31" s="740"/>
      <c r="CB31" s="701"/>
      <c r="CD31" s="747"/>
      <c r="CE31" s="748"/>
      <c r="CF31" s="705" t="s">
        <v>318</v>
      </c>
      <c r="CG31" s="702"/>
      <c r="CH31" s="702"/>
      <c r="CI31" s="702"/>
      <c r="CJ31" s="702"/>
      <c r="CK31" s="702"/>
      <c r="CL31" s="702"/>
      <c r="CM31" s="702"/>
      <c r="CN31" s="702"/>
      <c r="CO31" s="702"/>
      <c r="CP31" s="702"/>
      <c r="CQ31" s="703"/>
      <c r="CR31" s="661">
        <v>168275</v>
      </c>
      <c r="CS31" s="662"/>
      <c r="CT31" s="662"/>
      <c r="CU31" s="662"/>
      <c r="CV31" s="662"/>
      <c r="CW31" s="662"/>
      <c r="CX31" s="662"/>
      <c r="CY31" s="663"/>
      <c r="CZ31" s="666">
        <v>0.1</v>
      </c>
      <c r="DA31" s="695"/>
      <c r="DB31" s="695"/>
      <c r="DC31" s="696"/>
      <c r="DD31" s="669">
        <v>168275</v>
      </c>
      <c r="DE31" s="662"/>
      <c r="DF31" s="662"/>
      <c r="DG31" s="662"/>
      <c r="DH31" s="662"/>
      <c r="DI31" s="662"/>
      <c r="DJ31" s="662"/>
      <c r="DK31" s="663"/>
      <c r="DL31" s="669">
        <v>168275</v>
      </c>
      <c r="DM31" s="662"/>
      <c r="DN31" s="662"/>
      <c r="DO31" s="662"/>
      <c r="DP31" s="662"/>
      <c r="DQ31" s="662"/>
      <c r="DR31" s="662"/>
      <c r="DS31" s="662"/>
      <c r="DT31" s="662"/>
      <c r="DU31" s="662"/>
      <c r="DV31" s="663"/>
      <c r="DW31" s="666">
        <v>0.2</v>
      </c>
      <c r="DX31" s="695"/>
      <c r="DY31" s="695"/>
      <c r="DZ31" s="695"/>
      <c r="EA31" s="695"/>
      <c r="EB31" s="695"/>
      <c r="EC31" s="697"/>
    </row>
    <row r="32" spans="2:133" ht="11.25" customHeight="1" x14ac:dyDescent="0.15">
      <c r="B32" s="658" t="s">
        <v>319</v>
      </c>
      <c r="C32" s="659"/>
      <c r="D32" s="659"/>
      <c r="E32" s="659"/>
      <c r="F32" s="659"/>
      <c r="G32" s="659"/>
      <c r="H32" s="659"/>
      <c r="I32" s="659"/>
      <c r="J32" s="659"/>
      <c r="K32" s="659"/>
      <c r="L32" s="659"/>
      <c r="M32" s="659"/>
      <c r="N32" s="659"/>
      <c r="O32" s="659"/>
      <c r="P32" s="659"/>
      <c r="Q32" s="660"/>
      <c r="R32" s="661">
        <v>5476150</v>
      </c>
      <c r="S32" s="664"/>
      <c r="T32" s="664"/>
      <c r="U32" s="664"/>
      <c r="V32" s="664"/>
      <c r="W32" s="664"/>
      <c r="X32" s="664"/>
      <c r="Y32" s="665"/>
      <c r="Z32" s="723">
        <v>3.7</v>
      </c>
      <c r="AA32" s="723"/>
      <c r="AB32" s="723"/>
      <c r="AC32" s="723"/>
      <c r="AD32" s="724" t="s">
        <v>231</v>
      </c>
      <c r="AE32" s="724"/>
      <c r="AF32" s="724"/>
      <c r="AG32" s="724"/>
      <c r="AH32" s="724"/>
      <c r="AI32" s="724"/>
      <c r="AJ32" s="724"/>
      <c r="AK32" s="724"/>
      <c r="AL32" s="666" t="s">
        <v>231</v>
      </c>
      <c r="AM32" s="667"/>
      <c r="AN32" s="667"/>
      <c r="AO32" s="725"/>
      <c r="AP32" s="755"/>
      <c r="AQ32" s="756"/>
      <c r="AR32" s="756"/>
      <c r="AS32" s="756"/>
      <c r="AT32" s="759"/>
      <c r="AU32" s="231"/>
      <c r="AV32" s="231"/>
      <c r="AW32" s="231"/>
      <c r="AX32" s="673" t="s">
        <v>320</v>
      </c>
      <c r="AY32" s="674"/>
      <c r="AZ32" s="674"/>
      <c r="BA32" s="674"/>
      <c r="BB32" s="674"/>
      <c r="BC32" s="674"/>
      <c r="BD32" s="674"/>
      <c r="BE32" s="674"/>
      <c r="BF32" s="675"/>
      <c r="BG32" s="738" t="s">
        <v>231</v>
      </c>
      <c r="BH32" s="677"/>
      <c r="BI32" s="677"/>
      <c r="BJ32" s="677"/>
      <c r="BK32" s="677"/>
      <c r="BL32" s="677"/>
      <c r="BM32" s="721" t="s">
        <v>237</v>
      </c>
      <c r="BN32" s="677"/>
      <c r="BO32" s="677"/>
      <c r="BP32" s="677"/>
      <c r="BQ32" s="714"/>
      <c r="BR32" s="738" t="s">
        <v>231</v>
      </c>
      <c r="BS32" s="677"/>
      <c r="BT32" s="677"/>
      <c r="BU32" s="677"/>
      <c r="BV32" s="677"/>
      <c r="BW32" s="677"/>
      <c r="BX32" s="721" t="s">
        <v>231</v>
      </c>
      <c r="BY32" s="677"/>
      <c r="BZ32" s="677"/>
      <c r="CA32" s="677"/>
      <c r="CB32" s="714"/>
      <c r="CD32" s="749"/>
      <c r="CE32" s="750"/>
      <c r="CF32" s="705" t="s">
        <v>321</v>
      </c>
      <c r="CG32" s="702"/>
      <c r="CH32" s="702"/>
      <c r="CI32" s="702"/>
      <c r="CJ32" s="702"/>
      <c r="CK32" s="702"/>
      <c r="CL32" s="702"/>
      <c r="CM32" s="702"/>
      <c r="CN32" s="702"/>
      <c r="CO32" s="702"/>
      <c r="CP32" s="702"/>
      <c r="CQ32" s="703"/>
      <c r="CR32" s="661" t="s">
        <v>237</v>
      </c>
      <c r="CS32" s="664"/>
      <c r="CT32" s="664"/>
      <c r="CU32" s="664"/>
      <c r="CV32" s="664"/>
      <c r="CW32" s="664"/>
      <c r="CX32" s="664"/>
      <c r="CY32" s="665"/>
      <c r="CZ32" s="666" t="s">
        <v>231</v>
      </c>
      <c r="DA32" s="695"/>
      <c r="DB32" s="695"/>
      <c r="DC32" s="696"/>
      <c r="DD32" s="669" t="s">
        <v>231</v>
      </c>
      <c r="DE32" s="664"/>
      <c r="DF32" s="664"/>
      <c r="DG32" s="664"/>
      <c r="DH32" s="664"/>
      <c r="DI32" s="664"/>
      <c r="DJ32" s="664"/>
      <c r="DK32" s="665"/>
      <c r="DL32" s="669" t="s">
        <v>231</v>
      </c>
      <c r="DM32" s="664"/>
      <c r="DN32" s="664"/>
      <c r="DO32" s="664"/>
      <c r="DP32" s="664"/>
      <c r="DQ32" s="664"/>
      <c r="DR32" s="664"/>
      <c r="DS32" s="664"/>
      <c r="DT32" s="664"/>
      <c r="DU32" s="664"/>
      <c r="DV32" s="665"/>
      <c r="DW32" s="666" t="s">
        <v>237</v>
      </c>
      <c r="DX32" s="695"/>
      <c r="DY32" s="695"/>
      <c r="DZ32" s="695"/>
      <c r="EA32" s="695"/>
      <c r="EB32" s="695"/>
      <c r="EC32" s="697"/>
    </row>
    <row r="33" spans="2:133" ht="11.25" customHeight="1" x14ac:dyDescent="0.15">
      <c r="B33" s="658" t="s">
        <v>322</v>
      </c>
      <c r="C33" s="659"/>
      <c r="D33" s="659"/>
      <c r="E33" s="659"/>
      <c r="F33" s="659"/>
      <c r="G33" s="659"/>
      <c r="H33" s="659"/>
      <c r="I33" s="659"/>
      <c r="J33" s="659"/>
      <c r="K33" s="659"/>
      <c r="L33" s="659"/>
      <c r="M33" s="659"/>
      <c r="N33" s="659"/>
      <c r="O33" s="659"/>
      <c r="P33" s="659"/>
      <c r="Q33" s="660"/>
      <c r="R33" s="661">
        <v>2365142</v>
      </c>
      <c r="S33" s="664"/>
      <c r="T33" s="664"/>
      <c r="U33" s="664"/>
      <c r="V33" s="664"/>
      <c r="W33" s="664"/>
      <c r="X33" s="664"/>
      <c r="Y33" s="665"/>
      <c r="Z33" s="723">
        <v>1.6</v>
      </c>
      <c r="AA33" s="723"/>
      <c r="AB33" s="723"/>
      <c r="AC33" s="723"/>
      <c r="AD33" s="724" t="s">
        <v>231</v>
      </c>
      <c r="AE33" s="724"/>
      <c r="AF33" s="724"/>
      <c r="AG33" s="724"/>
      <c r="AH33" s="724"/>
      <c r="AI33" s="724"/>
      <c r="AJ33" s="724"/>
      <c r="AK33" s="724"/>
      <c r="AL33" s="666" t="s">
        <v>231</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323</v>
      </c>
      <c r="CE33" s="702"/>
      <c r="CF33" s="702"/>
      <c r="CG33" s="702"/>
      <c r="CH33" s="702"/>
      <c r="CI33" s="702"/>
      <c r="CJ33" s="702"/>
      <c r="CK33" s="702"/>
      <c r="CL33" s="702"/>
      <c r="CM33" s="702"/>
      <c r="CN33" s="702"/>
      <c r="CO33" s="702"/>
      <c r="CP33" s="702"/>
      <c r="CQ33" s="703"/>
      <c r="CR33" s="661">
        <v>51595208</v>
      </c>
      <c r="CS33" s="662"/>
      <c r="CT33" s="662"/>
      <c r="CU33" s="662"/>
      <c r="CV33" s="662"/>
      <c r="CW33" s="662"/>
      <c r="CX33" s="662"/>
      <c r="CY33" s="663"/>
      <c r="CZ33" s="666">
        <v>35.6</v>
      </c>
      <c r="DA33" s="695"/>
      <c r="DB33" s="695"/>
      <c r="DC33" s="696"/>
      <c r="DD33" s="669">
        <v>43140903</v>
      </c>
      <c r="DE33" s="662"/>
      <c r="DF33" s="662"/>
      <c r="DG33" s="662"/>
      <c r="DH33" s="662"/>
      <c r="DI33" s="662"/>
      <c r="DJ33" s="662"/>
      <c r="DK33" s="663"/>
      <c r="DL33" s="669">
        <v>31180185</v>
      </c>
      <c r="DM33" s="662"/>
      <c r="DN33" s="662"/>
      <c r="DO33" s="662"/>
      <c r="DP33" s="662"/>
      <c r="DQ33" s="662"/>
      <c r="DR33" s="662"/>
      <c r="DS33" s="662"/>
      <c r="DT33" s="662"/>
      <c r="DU33" s="662"/>
      <c r="DV33" s="663"/>
      <c r="DW33" s="666">
        <v>33.5</v>
      </c>
      <c r="DX33" s="695"/>
      <c r="DY33" s="695"/>
      <c r="DZ33" s="695"/>
      <c r="EA33" s="695"/>
      <c r="EB33" s="695"/>
      <c r="EC33" s="697"/>
    </row>
    <row r="34" spans="2:133" ht="11.25" customHeight="1" x14ac:dyDescent="0.15">
      <c r="B34" s="658" t="s">
        <v>324</v>
      </c>
      <c r="C34" s="659"/>
      <c r="D34" s="659"/>
      <c r="E34" s="659"/>
      <c r="F34" s="659"/>
      <c r="G34" s="659"/>
      <c r="H34" s="659"/>
      <c r="I34" s="659"/>
      <c r="J34" s="659"/>
      <c r="K34" s="659"/>
      <c r="L34" s="659"/>
      <c r="M34" s="659"/>
      <c r="N34" s="659"/>
      <c r="O34" s="659"/>
      <c r="P34" s="659"/>
      <c r="Q34" s="660"/>
      <c r="R34" s="661">
        <v>3343163</v>
      </c>
      <c r="S34" s="664"/>
      <c r="T34" s="664"/>
      <c r="U34" s="664"/>
      <c r="V34" s="664"/>
      <c r="W34" s="664"/>
      <c r="X34" s="664"/>
      <c r="Y34" s="665"/>
      <c r="Z34" s="723">
        <v>2.2000000000000002</v>
      </c>
      <c r="AA34" s="723"/>
      <c r="AB34" s="723"/>
      <c r="AC34" s="723"/>
      <c r="AD34" s="724">
        <v>953</v>
      </c>
      <c r="AE34" s="724"/>
      <c r="AF34" s="724"/>
      <c r="AG34" s="724"/>
      <c r="AH34" s="724"/>
      <c r="AI34" s="724"/>
      <c r="AJ34" s="724"/>
      <c r="AK34" s="724"/>
      <c r="AL34" s="666">
        <v>0</v>
      </c>
      <c r="AM34" s="667"/>
      <c r="AN34" s="667"/>
      <c r="AO34" s="725"/>
      <c r="AP34" s="234"/>
      <c r="AQ34" s="735" t="s">
        <v>325</v>
      </c>
      <c r="AR34" s="736"/>
      <c r="AS34" s="736"/>
      <c r="AT34" s="736"/>
      <c r="AU34" s="736"/>
      <c r="AV34" s="736"/>
      <c r="AW34" s="736"/>
      <c r="AX34" s="736"/>
      <c r="AY34" s="736"/>
      <c r="AZ34" s="736"/>
      <c r="BA34" s="736"/>
      <c r="BB34" s="736"/>
      <c r="BC34" s="736"/>
      <c r="BD34" s="736"/>
      <c r="BE34" s="736"/>
      <c r="BF34" s="737"/>
      <c r="BG34" s="735" t="s">
        <v>326</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327</v>
      </c>
      <c r="CE34" s="702"/>
      <c r="CF34" s="702"/>
      <c r="CG34" s="702"/>
      <c r="CH34" s="702"/>
      <c r="CI34" s="702"/>
      <c r="CJ34" s="702"/>
      <c r="CK34" s="702"/>
      <c r="CL34" s="702"/>
      <c r="CM34" s="702"/>
      <c r="CN34" s="702"/>
      <c r="CO34" s="702"/>
      <c r="CP34" s="702"/>
      <c r="CQ34" s="703"/>
      <c r="CR34" s="661">
        <v>22042102</v>
      </c>
      <c r="CS34" s="664"/>
      <c r="CT34" s="664"/>
      <c r="CU34" s="664"/>
      <c r="CV34" s="664"/>
      <c r="CW34" s="664"/>
      <c r="CX34" s="664"/>
      <c r="CY34" s="665"/>
      <c r="CZ34" s="666">
        <v>15.2</v>
      </c>
      <c r="DA34" s="695"/>
      <c r="DB34" s="695"/>
      <c r="DC34" s="696"/>
      <c r="DD34" s="669">
        <v>19380375</v>
      </c>
      <c r="DE34" s="664"/>
      <c r="DF34" s="664"/>
      <c r="DG34" s="664"/>
      <c r="DH34" s="664"/>
      <c r="DI34" s="664"/>
      <c r="DJ34" s="664"/>
      <c r="DK34" s="665"/>
      <c r="DL34" s="669">
        <v>17317376</v>
      </c>
      <c r="DM34" s="664"/>
      <c r="DN34" s="664"/>
      <c r="DO34" s="664"/>
      <c r="DP34" s="664"/>
      <c r="DQ34" s="664"/>
      <c r="DR34" s="664"/>
      <c r="DS34" s="664"/>
      <c r="DT34" s="664"/>
      <c r="DU34" s="664"/>
      <c r="DV34" s="665"/>
      <c r="DW34" s="666">
        <v>18.600000000000001</v>
      </c>
      <c r="DX34" s="695"/>
      <c r="DY34" s="695"/>
      <c r="DZ34" s="695"/>
      <c r="EA34" s="695"/>
      <c r="EB34" s="695"/>
      <c r="EC34" s="697"/>
    </row>
    <row r="35" spans="2:133" ht="11.25" customHeight="1" x14ac:dyDescent="0.15">
      <c r="B35" s="658" t="s">
        <v>328</v>
      </c>
      <c r="C35" s="659"/>
      <c r="D35" s="659"/>
      <c r="E35" s="659"/>
      <c r="F35" s="659"/>
      <c r="G35" s="659"/>
      <c r="H35" s="659"/>
      <c r="I35" s="659"/>
      <c r="J35" s="659"/>
      <c r="K35" s="659"/>
      <c r="L35" s="659"/>
      <c r="M35" s="659"/>
      <c r="N35" s="659"/>
      <c r="O35" s="659"/>
      <c r="P35" s="659"/>
      <c r="Q35" s="660"/>
      <c r="R35" s="661">
        <v>4003000</v>
      </c>
      <c r="S35" s="664"/>
      <c r="T35" s="664"/>
      <c r="U35" s="664"/>
      <c r="V35" s="664"/>
      <c r="W35" s="664"/>
      <c r="X35" s="664"/>
      <c r="Y35" s="665"/>
      <c r="Z35" s="723">
        <v>2.7</v>
      </c>
      <c r="AA35" s="723"/>
      <c r="AB35" s="723"/>
      <c r="AC35" s="723"/>
      <c r="AD35" s="724" t="s">
        <v>231</v>
      </c>
      <c r="AE35" s="724"/>
      <c r="AF35" s="724"/>
      <c r="AG35" s="724"/>
      <c r="AH35" s="724"/>
      <c r="AI35" s="724"/>
      <c r="AJ35" s="724"/>
      <c r="AK35" s="724"/>
      <c r="AL35" s="666" t="s">
        <v>231</v>
      </c>
      <c r="AM35" s="667"/>
      <c r="AN35" s="667"/>
      <c r="AO35" s="725"/>
      <c r="AP35" s="234"/>
      <c r="AQ35" s="729" t="s">
        <v>329</v>
      </c>
      <c r="AR35" s="730"/>
      <c r="AS35" s="730"/>
      <c r="AT35" s="730"/>
      <c r="AU35" s="730"/>
      <c r="AV35" s="730"/>
      <c r="AW35" s="730"/>
      <c r="AX35" s="730"/>
      <c r="AY35" s="731"/>
      <c r="AZ35" s="726">
        <v>14060343</v>
      </c>
      <c r="BA35" s="727"/>
      <c r="BB35" s="727"/>
      <c r="BC35" s="727"/>
      <c r="BD35" s="727"/>
      <c r="BE35" s="727"/>
      <c r="BF35" s="728"/>
      <c r="BG35" s="732" t="s">
        <v>330</v>
      </c>
      <c r="BH35" s="733"/>
      <c r="BI35" s="733"/>
      <c r="BJ35" s="733"/>
      <c r="BK35" s="733"/>
      <c r="BL35" s="733"/>
      <c r="BM35" s="733"/>
      <c r="BN35" s="733"/>
      <c r="BO35" s="733"/>
      <c r="BP35" s="733"/>
      <c r="BQ35" s="733"/>
      <c r="BR35" s="733"/>
      <c r="BS35" s="733"/>
      <c r="BT35" s="733"/>
      <c r="BU35" s="734"/>
      <c r="BV35" s="726">
        <v>769754</v>
      </c>
      <c r="BW35" s="727"/>
      <c r="BX35" s="727"/>
      <c r="BY35" s="727"/>
      <c r="BZ35" s="727"/>
      <c r="CA35" s="727"/>
      <c r="CB35" s="728"/>
      <c r="CD35" s="705" t="s">
        <v>331</v>
      </c>
      <c r="CE35" s="702"/>
      <c r="CF35" s="702"/>
      <c r="CG35" s="702"/>
      <c r="CH35" s="702"/>
      <c r="CI35" s="702"/>
      <c r="CJ35" s="702"/>
      <c r="CK35" s="702"/>
      <c r="CL35" s="702"/>
      <c r="CM35" s="702"/>
      <c r="CN35" s="702"/>
      <c r="CO35" s="702"/>
      <c r="CP35" s="702"/>
      <c r="CQ35" s="703"/>
      <c r="CR35" s="661">
        <v>1172874</v>
      </c>
      <c r="CS35" s="662"/>
      <c r="CT35" s="662"/>
      <c r="CU35" s="662"/>
      <c r="CV35" s="662"/>
      <c r="CW35" s="662"/>
      <c r="CX35" s="662"/>
      <c r="CY35" s="663"/>
      <c r="CZ35" s="666">
        <v>0.8</v>
      </c>
      <c r="DA35" s="695"/>
      <c r="DB35" s="695"/>
      <c r="DC35" s="696"/>
      <c r="DD35" s="669">
        <v>1171187</v>
      </c>
      <c r="DE35" s="662"/>
      <c r="DF35" s="662"/>
      <c r="DG35" s="662"/>
      <c r="DH35" s="662"/>
      <c r="DI35" s="662"/>
      <c r="DJ35" s="662"/>
      <c r="DK35" s="663"/>
      <c r="DL35" s="669">
        <v>1171187</v>
      </c>
      <c r="DM35" s="662"/>
      <c r="DN35" s="662"/>
      <c r="DO35" s="662"/>
      <c r="DP35" s="662"/>
      <c r="DQ35" s="662"/>
      <c r="DR35" s="662"/>
      <c r="DS35" s="662"/>
      <c r="DT35" s="662"/>
      <c r="DU35" s="662"/>
      <c r="DV35" s="663"/>
      <c r="DW35" s="666">
        <v>1.3</v>
      </c>
      <c r="DX35" s="695"/>
      <c r="DY35" s="695"/>
      <c r="DZ35" s="695"/>
      <c r="EA35" s="695"/>
      <c r="EB35" s="695"/>
      <c r="EC35" s="697"/>
    </row>
    <row r="36" spans="2:133" ht="11.25" customHeight="1" x14ac:dyDescent="0.15">
      <c r="B36" s="658" t="s">
        <v>332</v>
      </c>
      <c r="C36" s="659"/>
      <c r="D36" s="659"/>
      <c r="E36" s="659"/>
      <c r="F36" s="659"/>
      <c r="G36" s="659"/>
      <c r="H36" s="659"/>
      <c r="I36" s="659"/>
      <c r="J36" s="659"/>
      <c r="K36" s="659"/>
      <c r="L36" s="659"/>
      <c r="M36" s="659"/>
      <c r="N36" s="659"/>
      <c r="O36" s="659"/>
      <c r="P36" s="659"/>
      <c r="Q36" s="660"/>
      <c r="R36" s="661" t="s">
        <v>237</v>
      </c>
      <c r="S36" s="664"/>
      <c r="T36" s="664"/>
      <c r="U36" s="664"/>
      <c r="V36" s="664"/>
      <c r="W36" s="664"/>
      <c r="X36" s="664"/>
      <c r="Y36" s="665"/>
      <c r="Z36" s="723" t="s">
        <v>237</v>
      </c>
      <c r="AA36" s="723"/>
      <c r="AB36" s="723"/>
      <c r="AC36" s="723"/>
      <c r="AD36" s="724" t="s">
        <v>231</v>
      </c>
      <c r="AE36" s="724"/>
      <c r="AF36" s="724"/>
      <c r="AG36" s="724"/>
      <c r="AH36" s="724"/>
      <c r="AI36" s="724"/>
      <c r="AJ36" s="724"/>
      <c r="AK36" s="724"/>
      <c r="AL36" s="666" t="s">
        <v>231</v>
      </c>
      <c r="AM36" s="667"/>
      <c r="AN36" s="667"/>
      <c r="AO36" s="725"/>
      <c r="AQ36" s="698" t="s">
        <v>333</v>
      </c>
      <c r="AR36" s="699"/>
      <c r="AS36" s="699"/>
      <c r="AT36" s="699"/>
      <c r="AU36" s="699"/>
      <c r="AV36" s="699"/>
      <c r="AW36" s="699"/>
      <c r="AX36" s="699"/>
      <c r="AY36" s="700"/>
      <c r="AZ36" s="661">
        <v>443865</v>
      </c>
      <c r="BA36" s="664"/>
      <c r="BB36" s="664"/>
      <c r="BC36" s="664"/>
      <c r="BD36" s="662"/>
      <c r="BE36" s="662"/>
      <c r="BF36" s="701"/>
      <c r="BG36" s="705" t="s">
        <v>334</v>
      </c>
      <c r="BH36" s="702"/>
      <c r="BI36" s="702"/>
      <c r="BJ36" s="702"/>
      <c r="BK36" s="702"/>
      <c r="BL36" s="702"/>
      <c r="BM36" s="702"/>
      <c r="BN36" s="702"/>
      <c r="BO36" s="702"/>
      <c r="BP36" s="702"/>
      <c r="BQ36" s="702"/>
      <c r="BR36" s="702"/>
      <c r="BS36" s="702"/>
      <c r="BT36" s="702"/>
      <c r="BU36" s="703"/>
      <c r="BV36" s="661">
        <v>769754</v>
      </c>
      <c r="BW36" s="664"/>
      <c r="BX36" s="664"/>
      <c r="BY36" s="664"/>
      <c r="BZ36" s="664"/>
      <c r="CA36" s="664"/>
      <c r="CB36" s="704"/>
      <c r="CD36" s="705" t="s">
        <v>335</v>
      </c>
      <c r="CE36" s="702"/>
      <c r="CF36" s="702"/>
      <c r="CG36" s="702"/>
      <c r="CH36" s="702"/>
      <c r="CI36" s="702"/>
      <c r="CJ36" s="702"/>
      <c r="CK36" s="702"/>
      <c r="CL36" s="702"/>
      <c r="CM36" s="702"/>
      <c r="CN36" s="702"/>
      <c r="CO36" s="702"/>
      <c r="CP36" s="702"/>
      <c r="CQ36" s="703"/>
      <c r="CR36" s="661">
        <v>6423331</v>
      </c>
      <c r="CS36" s="664"/>
      <c r="CT36" s="664"/>
      <c r="CU36" s="664"/>
      <c r="CV36" s="664"/>
      <c r="CW36" s="664"/>
      <c r="CX36" s="664"/>
      <c r="CY36" s="665"/>
      <c r="CZ36" s="666">
        <v>4.4000000000000004</v>
      </c>
      <c r="DA36" s="695"/>
      <c r="DB36" s="695"/>
      <c r="DC36" s="696"/>
      <c r="DD36" s="669">
        <v>4773801</v>
      </c>
      <c r="DE36" s="664"/>
      <c r="DF36" s="664"/>
      <c r="DG36" s="664"/>
      <c r="DH36" s="664"/>
      <c r="DI36" s="664"/>
      <c r="DJ36" s="664"/>
      <c r="DK36" s="665"/>
      <c r="DL36" s="669">
        <v>3618150</v>
      </c>
      <c r="DM36" s="664"/>
      <c r="DN36" s="664"/>
      <c r="DO36" s="664"/>
      <c r="DP36" s="664"/>
      <c r="DQ36" s="664"/>
      <c r="DR36" s="664"/>
      <c r="DS36" s="664"/>
      <c r="DT36" s="664"/>
      <c r="DU36" s="664"/>
      <c r="DV36" s="665"/>
      <c r="DW36" s="666">
        <v>3.9</v>
      </c>
      <c r="DX36" s="695"/>
      <c r="DY36" s="695"/>
      <c r="DZ36" s="695"/>
      <c r="EA36" s="695"/>
      <c r="EB36" s="695"/>
      <c r="EC36" s="697"/>
    </row>
    <row r="37" spans="2:133" ht="11.25" customHeight="1" x14ac:dyDescent="0.15">
      <c r="B37" s="658" t="s">
        <v>336</v>
      </c>
      <c r="C37" s="659"/>
      <c r="D37" s="659"/>
      <c r="E37" s="659"/>
      <c r="F37" s="659"/>
      <c r="G37" s="659"/>
      <c r="H37" s="659"/>
      <c r="I37" s="659"/>
      <c r="J37" s="659"/>
      <c r="K37" s="659"/>
      <c r="L37" s="659"/>
      <c r="M37" s="659"/>
      <c r="N37" s="659"/>
      <c r="O37" s="659"/>
      <c r="P37" s="659"/>
      <c r="Q37" s="660"/>
      <c r="R37" s="661" t="s">
        <v>231</v>
      </c>
      <c r="S37" s="664"/>
      <c r="T37" s="664"/>
      <c r="U37" s="664"/>
      <c r="V37" s="664"/>
      <c r="W37" s="664"/>
      <c r="X37" s="664"/>
      <c r="Y37" s="665"/>
      <c r="Z37" s="723" t="s">
        <v>231</v>
      </c>
      <c r="AA37" s="723"/>
      <c r="AB37" s="723"/>
      <c r="AC37" s="723"/>
      <c r="AD37" s="724" t="s">
        <v>231</v>
      </c>
      <c r="AE37" s="724"/>
      <c r="AF37" s="724"/>
      <c r="AG37" s="724"/>
      <c r="AH37" s="724"/>
      <c r="AI37" s="724"/>
      <c r="AJ37" s="724"/>
      <c r="AK37" s="724"/>
      <c r="AL37" s="666" t="s">
        <v>231</v>
      </c>
      <c r="AM37" s="667"/>
      <c r="AN37" s="667"/>
      <c r="AO37" s="725"/>
      <c r="AQ37" s="698" t="s">
        <v>337</v>
      </c>
      <c r="AR37" s="699"/>
      <c r="AS37" s="699"/>
      <c r="AT37" s="699"/>
      <c r="AU37" s="699"/>
      <c r="AV37" s="699"/>
      <c r="AW37" s="699"/>
      <c r="AX37" s="699"/>
      <c r="AY37" s="700"/>
      <c r="AZ37" s="661" t="s">
        <v>237</v>
      </c>
      <c r="BA37" s="664"/>
      <c r="BB37" s="664"/>
      <c r="BC37" s="664"/>
      <c r="BD37" s="662"/>
      <c r="BE37" s="662"/>
      <c r="BF37" s="701"/>
      <c r="BG37" s="705" t="s">
        <v>338</v>
      </c>
      <c r="BH37" s="702"/>
      <c r="BI37" s="702"/>
      <c r="BJ37" s="702"/>
      <c r="BK37" s="702"/>
      <c r="BL37" s="702"/>
      <c r="BM37" s="702"/>
      <c r="BN37" s="702"/>
      <c r="BO37" s="702"/>
      <c r="BP37" s="702"/>
      <c r="BQ37" s="702"/>
      <c r="BR37" s="702"/>
      <c r="BS37" s="702"/>
      <c r="BT37" s="702"/>
      <c r="BU37" s="703"/>
      <c r="BV37" s="661">
        <v>58642</v>
      </c>
      <c r="BW37" s="664"/>
      <c r="BX37" s="664"/>
      <c r="BY37" s="664"/>
      <c r="BZ37" s="664"/>
      <c r="CA37" s="664"/>
      <c r="CB37" s="704"/>
      <c r="CD37" s="705" t="s">
        <v>339</v>
      </c>
      <c r="CE37" s="702"/>
      <c r="CF37" s="702"/>
      <c r="CG37" s="702"/>
      <c r="CH37" s="702"/>
      <c r="CI37" s="702"/>
      <c r="CJ37" s="702"/>
      <c r="CK37" s="702"/>
      <c r="CL37" s="702"/>
      <c r="CM37" s="702"/>
      <c r="CN37" s="702"/>
      <c r="CO37" s="702"/>
      <c r="CP37" s="702"/>
      <c r="CQ37" s="703"/>
      <c r="CR37" s="661">
        <v>1321057</v>
      </c>
      <c r="CS37" s="662"/>
      <c r="CT37" s="662"/>
      <c r="CU37" s="662"/>
      <c r="CV37" s="662"/>
      <c r="CW37" s="662"/>
      <c r="CX37" s="662"/>
      <c r="CY37" s="663"/>
      <c r="CZ37" s="666">
        <v>0.9</v>
      </c>
      <c r="DA37" s="695"/>
      <c r="DB37" s="695"/>
      <c r="DC37" s="696"/>
      <c r="DD37" s="669">
        <v>1321057</v>
      </c>
      <c r="DE37" s="662"/>
      <c r="DF37" s="662"/>
      <c r="DG37" s="662"/>
      <c r="DH37" s="662"/>
      <c r="DI37" s="662"/>
      <c r="DJ37" s="662"/>
      <c r="DK37" s="663"/>
      <c r="DL37" s="669">
        <v>922230</v>
      </c>
      <c r="DM37" s="662"/>
      <c r="DN37" s="662"/>
      <c r="DO37" s="662"/>
      <c r="DP37" s="662"/>
      <c r="DQ37" s="662"/>
      <c r="DR37" s="662"/>
      <c r="DS37" s="662"/>
      <c r="DT37" s="662"/>
      <c r="DU37" s="662"/>
      <c r="DV37" s="663"/>
      <c r="DW37" s="666">
        <v>1</v>
      </c>
      <c r="DX37" s="695"/>
      <c r="DY37" s="695"/>
      <c r="DZ37" s="695"/>
      <c r="EA37" s="695"/>
      <c r="EB37" s="695"/>
      <c r="EC37" s="697"/>
    </row>
    <row r="38" spans="2:133" ht="11.25" customHeight="1" x14ac:dyDescent="0.15">
      <c r="B38" s="673" t="s">
        <v>340</v>
      </c>
      <c r="C38" s="674"/>
      <c r="D38" s="674"/>
      <c r="E38" s="674"/>
      <c r="F38" s="674"/>
      <c r="G38" s="674"/>
      <c r="H38" s="674"/>
      <c r="I38" s="674"/>
      <c r="J38" s="674"/>
      <c r="K38" s="674"/>
      <c r="L38" s="674"/>
      <c r="M38" s="674"/>
      <c r="N38" s="674"/>
      <c r="O38" s="674"/>
      <c r="P38" s="674"/>
      <c r="Q38" s="675"/>
      <c r="R38" s="676">
        <v>149418926</v>
      </c>
      <c r="S38" s="713"/>
      <c r="T38" s="713"/>
      <c r="U38" s="713"/>
      <c r="V38" s="713"/>
      <c r="W38" s="713"/>
      <c r="X38" s="713"/>
      <c r="Y38" s="718"/>
      <c r="Z38" s="719">
        <v>100</v>
      </c>
      <c r="AA38" s="719"/>
      <c r="AB38" s="719"/>
      <c r="AC38" s="719"/>
      <c r="AD38" s="720">
        <v>93108579</v>
      </c>
      <c r="AE38" s="720"/>
      <c r="AF38" s="720"/>
      <c r="AG38" s="720"/>
      <c r="AH38" s="720"/>
      <c r="AI38" s="720"/>
      <c r="AJ38" s="720"/>
      <c r="AK38" s="720"/>
      <c r="AL38" s="679">
        <v>100</v>
      </c>
      <c r="AM38" s="721"/>
      <c r="AN38" s="721"/>
      <c r="AO38" s="722"/>
      <c r="AQ38" s="698" t="s">
        <v>341</v>
      </c>
      <c r="AR38" s="699"/>
      <c r="AS38" s="699"/>
      <c r="AT38" s="699"/>
      <c r="AU38" s="699"/>
      <c r="AV38" s="699"/>
      <c r="AW38" s="699"/>
      <c r="AX38" s="699"/>
      <c r="AY38" s="700"/>
      <c r="AZ38" s="661" t="s">
        <v>237</v>
      </c>
      <c r="BA38" s="664"/>
      <c r="BB38" s="664"/>
      <c r="BC38" s="664"/>
      <c r="BD38" s="662"/>
      <c r="BE38" s="662"/>
      <c r="BF38" s="701"/>
      <c r="BG38" s="705" t="s">
        <v>342</v>
      </c>
      <c r="BH38" s="702"/>
      <c r="BI38" s="702"/>
      <c r="BJ38" s="702"/>
      <c r="BK38" s="702"/>
      <c r="BL38" s="702"/>
      <c r="BM38" s="702"/>
      <c r="BN38" s="702"/>
      <c r="BO38" s="702"/>
      <c r="BP38" s="702"/>
      <c r="BQ38" s="702"/>
      <c r="BR38" s="702"/>
      <c r="BS38" s="702"/>
      <c r="BT38" s="702"/>
      <c r="BU38" s="703"/>
      <c r="BV38" s="661">
        <v>80257</v>
      </c>
      <c r="BW38" s="664"/>
      <c r="BX38" s="664"/>
      <c r="BY38" s="664"/>
      <c r="BZ38" s="664"/>
      <c r="CA38" s="664"/>
      <c r="CB38" s="704"/>
      <c r="CD38" s="705" t="s">
        <v>343</v>
      </c>
      <c r="CE38" s="702"/>
      <c r="CF38" s="702"/>
      <c r="CG38" s="702"/>
      <c r="CH38" s="702"/>
      <c r="CI38" s="702"/>
      <c r="CJ38" s="702"/>
      <c r="CK38" s="702"/>
      <c r="CL38" s="702"/>
      <c r="CM38" s="702"/>
      <c r="CN38" s="702"/>
      <c r="CO38" s="702"/>
      <c r="CP38" s="702"/>
      <c r="CQ38" s="703"/>
      <c r="CR38" s="661">
        <v>14060343</v>
      </c>
      <c r="CS38" s="664"/>
      <c r="CT38" s="664"/>
      <c r="CU38" s="664"/>
      <c r="CV38" s="664"/>
      <c r="CW38" s="664"/>
      <c r="CX38" s="664"/>
      <c r="CY38" s="665"/>
      <c r="CZ38" s="666">
        <v>9.6999999999999993</v>
      </c>
      <c r="DA38" s="695"/>
      <c r="DB38" s="695"/>
      <c r="DC38" s="696"/>
      <c r="DD38" s="669">
        <v>12078229</v>
      </c>
      <c r="DE38" s="664"/>
      <c r="DF38" s="664"/>
      <c r="DG38" s="664"/>
      <c r="DH38" s="664"/>
      <c r="DI38" s="664"/>
      <c r="DJ38" s="664"/>
      <c r="DK38" s="665"/>
      <c r="DL38" s="669">
        <v>9073472</v>
      </c>
      <c r="DM38" s="664"/>
      <c r="DN38" s="664"/>
      <c r="DO38" s="664"/>
      <c r="DP38" s="664"/>
      <c r="DQ38" s="664"/>
      <c r="DR38" s="664"/>
      <c r="DS38" s="664"/>
      <c r="DT38" s="664"/>
      <c r="DU38" s="664"/>
      <c r="DV38" s="665"/>
      <c r="DW38" s="666">
        <v>9.6999999999999993</v>
      </c>
      <c r="DX38" s="695"/>
      <c r="DY38" s="695"/>
      <c r="DZ38" s="695"/>
      <c r="EA38" s="695"/>
      <c r="EB38" s="695"/>
      <c r="EC38" s="697"/>
    </row>
    <row r="39" spans="2:133" ht="11.25" customHeight="1" x14ac:dyDescent="0.15">
      <c r="AQ39" s="698" t="s">
        <v>344</v>
      </c>
      <c r="AR39" s="699"/>
      <c r="AS39" s="699"/>
      <c r="AT39" s="699"/>
      <c r="AU39" s="699"/>
      <c r="AV39" s="699"/>
      <c r="AW39" s="699"/>
      <c r="AX39" s="699"/>
      <c r="AY39" s="700"/>
      <c r="AZ39" s="661" t="s">
        <v>237</v>
      </c>
      <c r="BA39" s="664"/>
      <c r="BB39" s="664"/>
      <c r="BC39" s="664"/>
      <c r="BD39" s="662"/>
      <c r="BE39" s="662"/>
      <c r="BF39" s="701"/>
      <c r="BG39" s="706" t="s">
        <v>345</v>
      </c>
      <c r="BH39" s="707"/>
      <c r="BI39" s="707"/>
      <c r="BJ39" s="707"/>
      <c r="BK39" s="707"/>
      <c r="BL39" s="235"/>
      <c r="BM39" s="702" t="s">
        <v>346</v>
      </c>
      <c r="BN39" s="702"/>
      <c r="BO39" s="702"/>
      <c r="BP39" s="702"/>
      <c r="BQ39" s="702"/>
      <c r="BR39" s="702"/>
      <c r="BS39" s="702"/>
      <c r="BT39" s="702"/>
      <c r="BU39" s="703"/>
      <c r="BV39" s="661">
        <v>104</v>
      </c>
      <c r="BW39" s="664"/>
      <c r="BX39" s="664"/>
      <c r="BY39" s="664"/>
      <c r="BZ39" s="664"/>
      <c r="CA39" s="664"/>
      <c r="CB39" s="704"/>
      <c r="CD39" s="705" t="s">
        <v>347</v>
      </c>
      <c r="CE39" s="702"/>
      <c r="CF39" s="702"/>
      <c r="CG39" s="702"/>
      <c r="CH39" s="702"/>
      <c r="CI39" s="702"/>
      <c r="CJ39" s="702"/>
      <c r="CK39" s="702"/>
      <c r="CL39" s="702"/>
      <c r="CM39" s="702"/>
      <c r="CN39" s="702"/>
      <c r="CO39" s="702"/>
      <c r="CP39" s="702"/>
      <c r="CQ39" s="703"/>
      <c r="CR39" s="661">
        <v>5893958</v>
      </c>
      <c r="CS39" s="662"/>
      <c r="CT39" s="662"/>
      <c r="CU39" s="662"/>
      <c r="CV39" s="662"/>
      <c r="CW39" s="662"/>
      <c r="CX39" s="662"/>
      <c r="CY39" s="663"/>
      <c r="CZ39" s="666">
        <v>4.0999999999999996</v>
      </c>
      <c r="DA39" s="695"/>
      <c r="DB39" s="695"/>
      <c r="DC39" s="696"/>
      <c r="DD39" s="669">
        <v>5737311</v>
      </c>
      <c r="DE39" s="662"/>
      <c r="DF39" s="662"/>
      <c r="DG39" s="662"/>
      <c r="DH39" s="662"/>
      <c r="DI39" s="662"/>
      <c r="DJ39" s="662"/>
      <c r="DK39" s="663"/>
      <c r="DL39" s="669" t="s">
        <v>237</v>
      </c>
      <c r="DM39" s="662"/>
      <c r="DN39" s="662"/>
      <c r="DO39" s="662"/>
      <c r="DP39" s="662"/>
      <c r="DQ39" s="662"/>
      <c r="DR39" s="662"/>
      <c r="DS39" s="662"/>
      <c r="DT39" s="662"/>
      <c r="DU39" s="662"/>
      <c r="DV39" s="663"/>
      <c r="DW39" s="666" t="s">
        <v>237</v>
      </c>
      <c r="DX39" s="695"/>
      <c r="DY39" s="695"/>
      <c r="DZ39" s="695"/>
      <c r="EA39" s="695"/>
      <c r="EB39" s="695"/>
      <c r="EC39" s="697"/>
    </row>
    <row r="40" spans="2:133" ht="11.25" customHeight="1" x14ac:dyDescent="0.15">
      <c r="AQ40" s="698" t="s">
        <v>348</v>
      </c>
      <c r="AR40" s="699"/>
      <c r="AS40" s="699"/>
      <c r="AT40" s="699"/>
      <c r="AU40" s="699"/>
      <c r="AV40" s="699"/>
      <c r="AW40" s="699"/>
      <c r="AX40" s="699"/>
      <c r="AY40" s="700"/>
      <c r="AZ40" s="661">
        <v>4489713</v>
      </c>
      <c r="BA40" s="664"/>
      <c r="BB40" s="664"/>
      <c r="BC40" s="664"/>
      <c r="BD40" s="662"/>
      <c r="BE40" s="662"/>
      <c r="BF40" s="701"/>
      <c r="BG40" s="706"/>
      <c r="BH40" s="707"/>
      <c r="BI40" s="707"/>
      <c r="BJ40" s="707"/>
      <c r="BK40" s="707"/>
      <c r="BL40" s="235"/>
      <c r="BM40" s="702" t="s">
        <v>349</v>
      </c>
      <c r="BN40" s="702"/>
      <c r="BO40" s="702"/>
      <c r="BP40" s="702"/>
      <c r="BQ40" s="702"/>
      <c r="BR40" s="702"/>
      <c r="BS40" s="702"/>
      <c r="BT40" s="702"/>
      <c r="BU40" s="703"/>
      <c r="BV40" s="661" t="s">
        <v>231</v>
      </c>
      <c r="BW40" s="664"/>
      <c r="BX40" s="664"/>
      <c r="BY40" s="664"/>
      <c r="BZ40" s="664"/>
      <c r="CA40" s="664"/>
      <c r="CB40" s="704"/>
      <c r="CD40" s="705" t="s">
        <v>350</v>
      </c>
      <c r="CE40" s="702"/>
      <c r="CF40" s="702"/>
      <c r="CG40" s="702"/>
      <c r="CH40" s="702"/>
      <c r="CI40" s="702"/>
      <c r="CJ40" s="702"/>
      <c r="CK40" s="702"/>
      <c r="CL40" s="702"/>
      <c r="CM40" s="702"/>
      <c r="CN40" s="702"/>
      <c r="CO40" s="702"/>
      <c r="CP40" s="702"/>
      <c r="CQ40" s="703"/>
      <c r="CR40" s="661">
        <v>2002600</v>
      </c>
      <c r="CS40" s="664"/>
      <c r="CT40" s="664"/>
      <c r="CU40" s="664"/>
      <c r="CV40" s="664"/>
      <c r="CW40" s="664"/>
      <c r="CX40" s="664"/>
      <c r="CY40" s="665"/>
      <c r="CZ40" s="666">
        <v>1.4</v>
      </c>
      <c r="DA40" s="695"/>
      <c r="DB40" s="695"/>
      <c r="DC40" s="696"/>
      <c r="DD40" s="669" t="s">
        <v>237</v>
      </c>
      <c r="DE40" s="664"/>
      <c r="DF40" s="664"/>
      <c r="DG40" s="664"/>
      <c r="DH40" s="664"/>
      <c r="DI40" s="664"/>
      <c r="DJ40" s="664"/>
      <c r="DK40" s="665"/>
      <c r="DL40" s="669" t="s">
        <v>237</v>
      </c>
      <c r="DM40" s="664"/>
      <c r="DN40" s="664"/>
      <c r="DO40" s="664"/>
      <c r="DP40" s="664"/>
      <c r="DQ40" s="664"/>
      <c r="DR40" s="664"/>
      <c r="DS40" s="664"/>
      <c r="DT40" s="664"/>
      <c r="DU40" s="664"/>
      <c r="DV40" s="665"/>
      <c r="DW40" s="666" t="s">
        <v>237</v>
      </c>
      <c r="DX40" s="695"/>
      <c r="DY40" s="695"/>
      <c r="DZ40" s="695"/>
      <c r="EA40" s="695"/>
      <c r="EB40" s="695"/>
      <c r="EC40" s="697"/>
    </row>
    <row r="41" spans="2:133" ht="11.25" customHeight="1" x14ac:dyDescent="0.15">
      <c r="AQ41" s="710" t="s">
        <v>351</v>
      </c>
      <c r="AR41" s="711"/>
      <c r="AS41" s="711"/>
      <c r="AT41" s="711"/>
      <c r="AU41" s="711"/>
      <c r="AV41" s="711"/>
      <c r="AW41" s="711"/>
      <c r="AX41" s="711"/>
      <c r="AY41" s="712"/>
      <c r="AZ41" s="676">
        <v>9126765</v>
      </c>
      <c r="BA41" s="713"/>
      <c r="BB41" s="713"/>
      <c r="BC41" s="713"/>
      <c r="BD41" s="677"/>
      <c r="BE41" s="677"/>
      <c r="BF41" s="714"/>
      <c r="BG41" s="708"/>
      <c r="BH41" s="709"/>
      <c r="BI41" s="709"/>
      <c r="BJ41" s="709"/>
      <c r="BK41" s="709"/>
      <c r="BL41" s="236"/>
      <c r="BM41" s="715" t="s">
        <v>352</v>
      </c>
      <c r="BN41" s="715"/>
      <c r="BO41" s="715"/>
      <c r="BP41" s="715"/>
      <c r="BQ41" s="715"/>
      <c r="BR41" s="715"/>
      <c r="BS41" s="715"/>
      <c r="BT41" s="715"/>
      <c r="BU41" s="716"/>
      <c r="BV41" s="676">
        <v>291</v>
      </c>
      <c r="BW41" s="713"/>
      <c r="BX41" s="713"/>
      <c r="BY41" s="713"/>
      <c r="BZ41" s="713"/>
      <c r="CA41" s="713"/>
      <c r="CB41" s="717"/>
      <c r="CD41" s="705" t="s">
        <v>353</v>
      </c>
      <c r="CE41" s="702"/>
      <c r="CF41" s="702"/>
      <c r="CG41" s="702"/>
      <c r="CH41" s="702"/>
      <c r="CI41" s="702"/>
      <c r="CJ41" s="702"/>
      <c r="CK41" s="702"/>
      <c r="CL41" s="702"/>
      <c r="CM41" s="702"/>
      <c r="CN41" s="702"/>
      <c r="CO41" s="702"/>
      <c r="CP41" s="702"/>
      <c r="CQ41" s="703"/>
      <c r="CR41" s="661" t="s">
        <v>231</v>
      </c>
      <c r="CS41" s="662"/>
      <c r="CT41" s="662"/>
      <c r="CU41" s="662"/>
      <c r="CV41" s="662"/>
      <c r="CW41" s="662"/>
      <c r="CX41" s="662"/>
      <c r="CY41" s="663"/>
      <c r="CZ41" s="666" t="s">
        <v>231</v>
      </c>
      <c r="DA41" s="695"/>
      <c r="DB41" s="695"/>
      <c r="DC41" s="696"/>
      <c r="DD41" s="669" t="s">
        <v>237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355</v>
      </c>
      <c r="CE42" s="659"/>
      <c r="CF42" s="659"/>
      <c r="CG42" s="659"/>
      <c r="CH42" s="659"/>
      <c r="CI42" s="659"/>
      <c r="CJ42" s="659"/>
      <c r="CK42" s="659"/>
      <c r="CL42" s="659"/>
      <c r="CM42" s="659"/>
      <c r="CN42" s="659"/>
      <c r="CO42" s="659"/>
      <c r="CP42" s="659"/>
      <c r="CQ42" s="660"/>
      <c r="CR42" s="661">
        <v>17883388</v>
      </c>
      <c r="CS42" s="664"/>
      <c r="CT42" s="664"/>
      <c r="CU42" s="664"/>
      <c r="CV42" s="664"/>
      <c r="CW42" s="664"/>
      <c r="CX42" s="664"/>
      <c r="CY42" s="665"/>
      <c r="CZ42" s="666">
        <v>12.4</v>
      </c>
      <c r="DA42" s="667"/>
      <c r="DB42" s="667"/>
      <c r="DC42" s="668"/>
      <c r="DD42" s="669">
        <v>7081935</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357</v>
      </c>
      <c r="CE43" s="659"/>
      <c r="CF43" s="659"/>
      <c r="CG43" s="659"/>
      <c r="CH43" s="659"/>
      <c r="CI43" s="659"/>
      <c r="CJ43" s="659"/>
      <c r="CK43" s="659"/>
      <c r="CL43" s="659"/>
      <c r="CM43" s="659"/>
      <c r="CN43" s="659"/>
      <c r="CO43" s="659"/>
      <c r="CP43" s="659"/>
      <c r="CQ43" s="660"/>
      <c r="CR43" s="661">
        <v>367266</v>
      </c>
      <c r="CS43" s="662"/>
      <c r="CT43" s="662"/>
      <c r="CU43" s="662"/>
      <c r="CV43" s="662"/>
      <c r="CW43" s="662"/>
      <c r="CX43" s="662"/>
      <c r="CY43" s="663"/>
      <c r="CZ43" s="666">
        <v>0.3</v>
      </c>
      <c r="DA43" s="695"/>
      <c r="DB43" s="695"/>
      <c r="DC43" s="696"/>
      <c r="DD43" s="669">
        <v>367266</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358</v>
      </c>
      <c r="CD44" s="689" t="s">
        <v>310</v>
      </c>
      <c r="CE44" s="690"/>
      <c r="CF44" s="658" t="s">
        <v>359</v>
      </c>
      <c r="CG44" s="659"/>
      <c r="CH44" s="659"/>
      <c r="CI44" s="659"/>
      <c r="CJ44" s="659"/>
      <c r="CK44" s="659"/>
      <c r="CL44" s="659"/>
      <c r="CM44" s="659"/>
      <c r="CN44" s="659"/>
      <c r="CO44" s="659"/>
      <c r="CP44" s="659"/>
      <c r="CQ44" s="660"/>
      <c r="CR44" s="661">
        <v>17883388</v>
      </c>
      <c r="CS44" s="664"/>
      <c r="CT44" s="664"/>
      <c r="CU44" s="664"/>
      <c r="CV44" s="664"/>
      <c r="CW44" s="664"/>
      <c r="CX44" s="664"/>
      <c r="CY44" s="665"/>
      <c r="CZ44" s="666">
        <v>12.4</v>
      </c>
      <c r="DA44" s="667"/>
      <c r="DB44" s="667"/>
      <c r="DC44" s="668"/>
      <c r="DD44" s="669">
        <v>7081935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360</v>
      </c>
      <c r="CG45" s="659"/>
      <c r="CH45" s="659"/>
      <c r="CI45" s="659"/>
      <c r="CJ45" s="659"/>
      <c r="CK45" s="659"/>
      <c r="CL45" s="659"/>
      <c r="CM45" s="659"/>
      <c r="CN45" s="659"/>
      <c r="CO45" s="659"/>
      <c r="CP45" s="659"/>
      <c r="CQ45" s="660"/>
      <c r="CR45" s="661">
        <v>4041953</v>
      </c>
      <c r="CS45" s="662"/>
      <c r="CT45" s="662"/>
      <c r="CU45" s="662"/>
      <c r="CV45" s="662"/>
      <c r="CW45" s="662"/>
      <c r="CX45" s="662"/>
      <c r="CY45" s="663"/>
      <c r="CZ45" s="666">
        <v>2.8</v>
      </c>
      <c r="DA45" s="695"/>
      <c r="DB45" s="695"/>
      <c r="DC45" s="696"/>
      <c r="DD45" s="669">
        <v>1246091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361</v>
      </c>
      <c r="CG46" s="659"/>
      <c r="CH46" s="659"/>
      <c r="CI46" s="659"/>
      <c r="CJ46" s="659"/>
      <c r="CK46" s="659"/>
      <c r="CL46" s="659"/>
      <c r="CM46" s="659"/>
      <c r="CN46" s="659"/>
      <c r="CO46" s="659"/>
      <c r="CP46" s="659"/>
      <c r="CQ46" s="660"/>
      <c r="CR46" s="661">
        <v>13737488</v>
      </c>
      <c r="CS46" s="664"/>
      <c r="CT46" s="664"/>
      <c r="CU46" s="664"/>
      <c r="CV46" s="664"/>
      <c r="CW46" s="664"/>
      <c r="CX46" s="664"/>
      <c r="CY46" s="665"/>
      <c r="CZ46" s="666">
        <v>9.5</v>
      </c>
      <c r="DA46" s="667"/>
      <c r="DB46" s="667"/>
      <c r="DC46" s="668"/>
      <c r="DD46" s="669">
        <v>5768384</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362</v>
      </c>
      <c r="CG47" s="659"/>
      <c r="CH47" s="659"/>
      <c r="CI47" s="659"/>
      <c r="CJ47" s="659"/>
      <c r="CK47" s="659"/>
      <c r="CL47" s="659"/>
      <c r="CM47" s="659"/>
      <c r="CN47" s="659"/>
      <c r="CO47" s="659"/>
      <c r="CP47" s="659"/>
      <c r="CQ47" s="660"/>
      <c r="CR47" s="661" t="s">
        <v>231</v>
      </c>
      <c r="CS47" s="662"/>
      <c r="CT47" s="662"/>
      <c r="CU47" s="662"/>
      <c r="CV47" s="662"/>
      <c r="CW47" s="662"/>
      <c r="CX47" s="662"/>
      <c r="CY47" s="663"/>
      <c r="CZ47" s="666" t="s">
        <v>231</v>
      </c>
      <c r="DA47" s="695"/>
      <c r="DB47" s="695"/>
      <c r="DC47" s="696"/>
      <c r="DD47" s="669" t="s">
        <v>231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363</v>
      </c>
      <c r="CG48" s="659"/>
      <c r="CH48" s="659"/>
      <c r="CI48" s="659"/>
      <c r="CJ48" s="659"/>
      <c r="CK48" s="659"/>
      <c r="CL48" s="659"/>
      <c r="CM48" s="659"/>
      <c r="CN48" s="659"/>
      <c r="CO48" s="659"/>
      <c r="CP48" s="659"/>
      <c r="CQ48" s="660"/>
      <c r="CR48" s="661" t="s">
        <v>231</v>
      </c>
      <c r="CS48" s="664"/>
      <c r="CT48" s="664"/>
      <c r="CU48" s="664"/>
      <c r="CV48" s="664"/>
      <c r="CW48" s="664"/>
      <c r="CX48" s="664"/>
      <c r="CY48" s="665"/>
      <c r="CZ48" s="666" t="s">
        <v>237</v>
      </c>
      <c r="DA48" s="667"/>
      <c r="DB48" s="667"/>
      <c r="DC48" s="668"/>
      <c r="DD48" s="669" t="s">
        <v>237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364</v>
      </c>
      <c r="CE49" s="674"/>
      <c r="CF49" s="674"/>
      <c r="CG49" s="674"/>
      <c r="CH49" s="674"/>
      <c r="CI49" s="674"/>
      <c r="CJ49" s="674"/>
      <c r="CK49" s="674"/>
      <c r="CL49" s="674"/>
      <c r="CM49" s="674"/>
      <c r="CN49" s="674"/>
      <c r="CO49" s="674"/>
      <c r="CP49" s="674"/>
      <c r="CQ49" s="675"/>
      <c r="CR49" s="676">
        <v>144745755</v>
      </c>
      <c r="CS49" s="677"/>
      <c r="CT49" s="677"/>
      <c r="CU49" s="677"/>
      <c r="CV49" s="677"/>
      <c r="CW49" s="677"/>
      <c r="CX49" s="677"/>
      <c r="CY49" s="678"/>
      <c r="CZ49" s="679">
        <v>100</v>
      </c>
      <c r="DA49" s="680"/>
      <c r="DB49" s="680"/>
      <c r="DC49" s="681"/>
      <c r="DD49" s="682">
        <v>95218351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RYPryaGdfK3cM0Qea5HnUmKXJxtZLkKLrCOkRDMcrj3Bz8uZfGQ7gYWohmyhps52m19TDmdikdX7pPYNG3xvcg==" saltValue="dOkWpyHG30S5CDBORgT0k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8" t="s">
        <v>366</v>
      </c>
      <c r="DK2" s="1199"/>
      <c r="DL2" s="1199"/>
      <c r="DM2" s="1199"/>
      <c r="DN2" s="1199"/>
      <c r="DO2" s="1200"/>
      <c r="DP2" s="249"/>
      <c r="DQ2" s="1198" t="s">
        <v>367</v>
      </c>
      <c r="DR2" s="1199"/>
      <c r="DS2" s="1199"/>
      <c r="DT2" s="1199"/>
      <c r="DU2" s="1199"/>
      <c r="DV2" s="1199"/>
      <c r="DW2" s="1199"/>
      <c r="DX2" s="1199"/>
      <c r="DY2" s="1199"/>
      <c r="DZ2" s="120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1" t="s">
        <v>368</v>
      </c>
      <c r="B4" s="1151"/>
      <c r="C4" s="1151"/>
      <c r="D4" s="1151"/>
      <c r="E4" s="1151"/>
      <c r="F4" s="1151"/>
      <c r="G4" s="1151"/>
      <c r="H4" s="1151"/>
      <c r="I4" s="1151"/>
      <c r="J4" s="1151"/>
      <c r="K4" s="1151"/>
      <c r="L4" s="1151"/>
      <c r="M4" s="1151"/>
      <c r="N4" s="1151"/>
      <c r="O4" s="1151"/>
      <c r="P4" s="1151"/>
      <c r="Q4" s="1151"/>
      <c r="R4" s="1151"/>
      <c r="S4" s="1151"/>
      <c r="T4" s="1151"/>
      <c r="U4" s="1151"/>
      <c r="V4" s="1151"/>
      <c r="W4" s="1151"/>
      <c r="X4" s="1151"/>
      <c r="Y4" s="1151"/>
      <c r="Z4" s="1151"/>
      <c r="AA4" s="1151"/>
      <c r="AB4" s="1151"/>
      <c r="AC4" s="1151"/>
      <c r="AD4" s="1151"/>
      <c r="AE4" s="1151"/>
      <c r="AF4" s="1151"/>
      <c r="AG4" s="1151"/>
      <c r="AH4" s="1151"/>
      <c r="AI4" s="1151"/>
      <c r="AJ4" s="1151"/>
      <c r="AK4" s="1151"/>
      <c r="AL4" s="1151"/>
      <c r="AM4" s="1151"/>
      <c r="AN4" s="1151"/>
      <c r="AO4" s="1151"/>
      <c r="AP4" s="1151"/>
      <c r="AQ4" s="1151"/>
      <c r="AR4" s="1151"/>
      <c r="AS4" s="1151"/>
      <c r="AT4" s="1151"/>
      <c r="AU4" s="1151"/>
      <c r="AV4" s="1151"/>
      <c r="AW4" s="1151"/>
      <c r="AX4" s="1151"/>
      <c r="AY4" s="1151"/>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370</v>
      </c>
      <c r="B5" s="1085"/>
      <c r="C5" s="1085"/>
      <c r="D5" s="1085"/>
      <c r="E5" s="1085"/>
      <c r="F5" s="1085"/>
      <c r="G5" s="1085"/>
      <c r="H5" s="1085"/>
      <c r="I5" s="1085"/>
      <c r="J5" s="1085"/>
      <c r="K5" s="1085"/>
      <c r="L5" s="1085"/>
      <c r="M5" s="1085"/>
      <c r="N5" s="1085"/>
      <c r="O5" s="1085"/>
      <c r="P5" s="1086"/>
      <c r="Q5" s="1090" t="s">
        <v>371</v>
      </c>
      <c r="R5" s="1091"/>
      <c r="S5" s="1091"/>
      <c r="T5" s="1091"/>
      <c r="U5" s="1092"/>
      <c r="V5" s="1090" t="s">
        <v>372</v>
      </c>
      <c r="W5" s="1091"/>
      <c r="X5" s="1091"/>
      <c r="Y5" s="1091"/>
      <c r="Z5" s="1092"/>
      <c r="AA5" s="1090" t="s">
        <v>373</v>
      </c>
      <c r="AB5" s="1091"/>
      <c r="AC5" s="1091"/>
      <c r="AD5" s="1091"/>
      <c r="AE5" s="1091"/>
      <c r="AF5" s="1201" t="s">
        <v>374</v>
      </c>
      <c r="AG5" s="1091"/>
      <c r="AH5" s="1091"/>
      <c r="AI5" s="1091"/>
      <c r="AJ5" s="1106"/>
      <c r="AK5" s="1091" t="s">
        <v>375</v>
      </c>
      <c r="AL5" s="1091"/>
      <c r="AM5" s="1091"/>
      <c r="AN5" s="1091"/>
      <c r="AO5" s="1092"/>
      <c r="AP5" s="1090" t="s">
        <v>376</v>
      </c>
      <c r="AQ5" s="1091"/>
      <c r="AR5" s="1091"/>
      <c r="AS5" s="1091"/>
      <c r="AT5" s="1092"/>
      <c r="AU5" s="1090" t="s">
        <v>377</v>
      </c>
      <c r="AV5" s="1091"/>
      <c r="AW5" s="1091"/>
      <c r="AX5" s="1091"/>
      <c r="AY5" s="1106"/>
      <c r="AZ5" s="256"/>
      <c r="BA5" s="256"/>
      <c r="BB5" s="256"/>
      <c r="BC5" s="256"/>
      <c r="BD5" s="256"/>
      <c r="BE5" s="257"/>
      <c r="BF5" s="257"/>
      <c r="BG5" s="257"/>
      <c r="BH5" s="257"/>
      <c r="BI5" s="257"/>
      <c r="BJ5" s="257"/>
      <c r="BK5" s="257"/>
      <c r="BL5" s="257"/>
      <c r="BM5" s="257"/>
      <c r="BN5" s="257"/>
      <c r="BO5" s="257"/>
      <c r="BP5" s="257"/>
      <c r="BQ5" s="1084" t="s">
        <v>378</v>
      </c>
      <c r="BR5" s="1085"/>
      <c r="BS5" s="1085"/>
      <c r="BT5" s="1085"/>
      <c r="BU5" s="1085"/>
      <c r="BV5" s="1085"/>
      <c r="BW5" s="1085"/>
      <c r="BX5" s="1085"/>
      <c r="BY5" s="1085"/>
      <c r="BZ5" s="1085"/>
      <c r="CA5" s="1085"/>
      <c r="CB5" s="1085"/>
      <c r="CC5" s="1085"/>
      <c r="CD5" s="1085"/>
      <c r="CE5" s="1085"/>
      <c r="CF5" s="1085"/>
      <c r="CG5" s="1086"/>
      <c r="CH5" s="1090" t="s">
        <v>379</v>
      </c>
      <c r="CI5" s="1091"/>
      <c r="CJ5" s="1091"/>
      <c r="CK5" s="1091"/>
      <c r="CL5" s="1092"/>
      <c r="CM5" s="1090" t="s">
        <v>380</v>
      </c>
      <c r="CN5" s="1091"/>
      <c r="CO5" s="1091"/>
      <c r="CP5" s="1091"/>
      <c r="CQ5" s="1092"/>
      <c r="CR5" s="1090" t="s">
        <v>381</v>
      </c>
      <c r="CS5" s="1091"/>
      <c r="CT5" s="1091"/>
      <c r="CU5" s="1091"/>
      <c r="CV5" s="1092"/>
      <c r="CW5" s="1090" t="s">
        <v>382</v>
      </c>
      <c r="CX5" s="1091"/>
      <c r="CY5" s="1091"/>
      <c r="CZ5" s="1091"/>
      <c r="DA5" s="1092"/>
      <c r="DB5" s="1090" t="s">
        <v>383</v>
      </c>
      <c r="DC5" s="1091"/>
      <c r="DD5" s="1091"/>
      <c r="DE5" s="1091"/>
      <c r="DF5" s="1092"/>
      <c r="DG5" s="1186" t="s">
        <v>384</v>
      </c>
      <c r="DH5" s="1187"/>
      <c r="DI5" s="1187"/>
      <c r="DJ5" s="1187"/>
      <c r="DK5" s="1188"/>
      <c r="DL5" s="1186" t="s">
        <v>385</v>
      </c>
      <c r="DM5" s="1187"/>
      <c r="DN5" s="1187"/>
      <c r="DO5" s="1187"/>
      <c r="DP5" s="1188"/>
      <c r="DQ5" s="1090" t="s">
        <v>386</v>
      </c>
      <c r="DR5" s="1091"/>
      <c r="DS5" s="1091"/>
      <c r="DT5" s="1091"/>
      <c r="DU5" s="1092"/>
      <c r="DV5" s="1090" t="s">
        <v>377</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2"/>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89"/>
      <c r="DH6" s="1190"/>
      <c r="DI6" s="1190"/>
      <c r="DJ6" s="1190"/>
      <c r="DK6" s="1191"/>
      <c r="DL6" s="1189"/>
      <c r="DM6" s="1190"/>
      <c r="DN6" s="1190"/>
      <c r="DO6" s="1190"/>
      <c r="DP6" s="1191"/>
      <c r="DQ6" s="1093"/>
      <c r="DR6" s="1094"/>
      <c r="DS6" s="1094"/>
      <c r="DT6" s="1094"/>
      <c r="DU6" s="1095"/>
      <c r="DV6" s="1093"/>
      <c r="DW6" s="1094"/>
      <c r="DX6" s="1094"/>
      <c r="DY6" s="1094"/>
      <c r="DZ6" s="1107"/>
      <c r="EA6" s="254"/>
    </row>
    <row r="7" spans="1:131" s="255" customFormat="1" ht="26.25" customHeight="1" thickTop="1" x14ac:dyDescent="0.15">
      <c r="A7" s="258">
        <v>1</v>
      </c>
      <c r="B7" s="1138" t="s">
        <v>387</v>
      </c>
      <c r="C7" s="1139"/>
      <c r="D7" s="1139"/>
      <c r="E7" s="1139"/>
      <c r="F7" s="1139"/>
      <c r="G7" s="1139"/>
      <c r="H7" s="1139"/>
      <c r="I7" s="1139"/>
      <c r="J7" s="1139"/>
      <c r="K7" s="1139"/>
      <c r="L7" s="1139"/>
      <c r="M7" s="1139"/>
      <c r="N7" s="1139"/>
      <c r="O7" s="1139"/>
      <c r="P7" s="1140"/>
      <c r="Q7" s="1192">
        <v>149927</v>
      </c>
      <c r="R7" s="1193"/>
      <c r="S7" s="1193"/>
      <c r="T7" s="1193"/>
      <c r="U7" s="1193"/>
      <c r="V7" s="1193">
        <v>145254</v>
      </c>
      <c r="W7" s="1193"/>
      <c r="X7" s="1193"/>
      <c r="Y7" s="1193"/>
      <c r="Z7" s="1193"/>
      <c r="AA7" s="1193">
        <v>4673</v>
      </c>
      <c r="AB7" s="1193"/>
      <c r="AC7" s="1193"/>
      <c r="AD7" s="1193"/>
      <c r="AE7" s="1194"/>
      <c r="AF7" s="1195">
        <v>4593</v>
      </c>
      <c r="AG7" s="1196"/>
      <c r="AH7" s="1196"/>
      <c r="AI7" s="1196"/>
      <c r="AJ7" s="1197"/>
      <c r="AK7" s="1179">
        <v>5282</v>
      </c>
      <c r="AL7" s="1180"/>
      <c r="AM7" s="1180"/>
      <c r="AN7" s="1180"/>
      <c r="AO7" s="1180"/>
      <c r="AP7" s="1180">
        <v>28357</v>
      </c>
      <c r="AQ7" s="1180"/>
      <c r="AR7" s="1180"/>
      <c r="AS7" s="1180"/>
      <c r="AT7" s="1180"/>
      <c r="AU7" s="1181"/>
      <c r="AV7" s="1181"/>
      <c r="AW7" s="1181"/>
      <c r="AX7" s="1181"/>
      <c r="AY7" s="1182"/>
      <c r="AZ7" s="252"/>
      <c r="BA7" s="252"/>
      <c r="BB7" s="252"/>
      <c r="BC7" s="252"/>
      <c r="BD7" s="252"/>
      <c r="BE7" s="253"/>
      <c r="BF7" s="253"/>
      <c r="BG7" s="253"/>
      <c r="BH7" s="253"/>
      <c r="BI7" s="253"/>
      <c r="BJ7" s="253"/>
      <c r="BK7" s="253"/>
      <c r="BL7" s="253"/>
      <c r="BM7" s="253"/>
      <c r="BN7" s="253"/>
      <c r="BO7" s="253"/>
      <c r="BP7" s="253"/>
      <c r="BQ7" s="259">
        <v>1</v>
      </c>
      <c r="BR7" s="260" t="s">
        <v>598</v>
      </c>
      <c r="BS7" s="1183" t="s">
        <v>578</v>
      </c>
      <c r="BT7" s="1184"/>
      <c r="BU7" s="1184"/>
      <c r="BV7" s="1184"/>
      <c r="BW7" s="1184"/>
      <c r="BX7" s="1184"/>
      <c r="BY7" s="1184"/>
      <c r="BZ7" s="1184"/>
      <c r="CA7" s="1184"/>
      <c r="CB7" s="1184"/>
      <c r="CC7" s="1184"/>
      <c r="CD7" s="1184"/>
      <c r="CE7" s="1184"/>
      <c r="CF7" s="1184"/>
      <c r="CG7" s="1185"/>
      <c r="CH7" s="1176">
        <v>0</v>
      </c>
      <c r="CI7" s="1177"/>
      <c r="CJ7" s="1177"/>
      <c r="CK7" s="1177"/>
      <c r="CL7" s="1178"/>
      <c r="CM7" s="1176">
        <v>15</v>
      </c>
      <c r="CN7" s="1177"/>
      <c r="CO7" s="1177"/>
      <c r="CP7" s="1177"/>
      <c r="CQ7" s="1178"/>
      <c r="CR7" s="1176">
        <v>10</v>
      </c>
      <c r="CS7" s="1177"/>
      <c r="CT7" s="1177"/>
      <c r="CU7" s="1177"/>
      <c r="CV7" s="1178"/>
      <c r="CW7" s="1176" t="s">
        <v>582</v>
      </c>
      <c r="CX7" s="1177"/>
      <c r="CY7" s="1177"/>
      <c r="CZ7" s="1177"/>
      <c r="DA7" s="1178"/>
      <c r="DB7" s="1176">
        <v>2291</v>
      </c>
      <c r="DC7" s="1177"/>
      <c r="DD7" s="1177"/>
      <c r="DE7" s="1177"/>
      <c r="DF7" s="1178"/>
      <c r="DG7" s="1176" t="s">
        <v>582</v>
      </c>
      <c r="DH7" s="1177"/>
      <c r="DI7" s="1177"/>
      <c r="DJ7" s="1177"/>
      <c r="DK7" s="1178"/>
      <c r="DL7" s="1176" t="s">
        <v>582</v>
      </c>
      <c r="DM7" s="1177"/>
      <c r="DN7" s="1177"/>
      <c r="DO7" s="1177"/>
      <c r="DP7" s="1178"/>
      <c r="DQ7" s="1176" t="s">
        <v>582</v>
      </c>
      <c r="DR7" s="1177"/>
      <c r="DS7" s="1177"/>
      <c r="DT7" s="1177"/>
      <c r="DU7" s="1178"/>
      <c r="DV7" s="1203"/>
      <c r="DW7" s="1204"/>
      <c r="DX7" s="1204"/>
      <c r="DY7" s="1204"/>
      <c r="DZ7" s="1205"/>
      <c r="EA7" s="254"/>
    </row>
    <row r="8" spans="1:131" s="255" customFormat="1" ht="26.25" customHeight="1" x14ac:dyDescent="0.15">
      <c r="A8" s="261">
        <v>2</v>
      </c>
      <c r="B8" s="1126" t="s">
        <v>388</v>
      </c>
      <c r="C8" s="1127"/>
      <c r="D8" s="1127"/>
      <c r="E8" s="1127"/>
      <c r="F8" s="1127"/>
      <c r="G8" s="1127"/>
      <c r="H8" s="1127"/>
      <c r="I8" s="1127"/>
      <c r="J8" s="1127"/>
      <c r="K8" s="1127"/>
      <c r="L8" s="1127"/>
      <c r="M8" s="1127"/>
      <c r="N8" s="1127"/>
      <c r="O8" s="1127"/>
      <c r="P8" s="1128"/>
      <c r="Q8" s="1132">
        <v>112</v>
      </c>
      <c r="R8" s="1133"/>
      <c r="S8" s="1133"/>
      <c r="T8" s="1133"/>
      <c r="U8" s="1133"/>
      <c r="V8" s="1133">
        <v>112</v>
      </c>
      <c r="W8" s="1133"/>
      <c r="X8" s="1133"/>
      <c r="Y8" s="1133"/>
      <c r="Z8" s="1133"/>
      <c r="AA8" s="1133" t="s">
        <v>577</v>
      </c>
      <c r="AB8" s="1133"/>
      <c r="AC8" s="1133"/>
      <c r="AD8" s="1133"/>
      <c r="AE8" s="1134"/>
      <c r="AF8" s="1108" t="s">
        <v>231</v>
      </c>
      <c r="AG8" s="1109"/>
      <c r="AH8" s="1109"/>
      <c r="AI8" s="1109"/>
      <c r="AJ8" s="1110"/>
      <c r="AK8" s="1174">
        <v>103</v>
      </c>
      <c r="AL8" s="1175"/>
      <c r="AM8" s="1175"/>
      <c r="AN8" s="1175"/>
      <c r="AO8" s="1175"/>
      <c r="AP8" s="1175" t="s">
        <v>582</v>
      </c>
      <c r="AQ8" s="1175"/>
      <c r="AR8" s="1175"/>
      <c r="AS8" s="1175"/>
      <c r="AT8" s="1175"/>
      <c r="AU8" s="1172"/>
      <c r="AV8" s="1172"/>
      <c r="AW8" s="1172"/>
      <c r="AX8" s="1172"/>
      <c r="AY8" s="1173"/>
      <c r="AZ8" s="252"/>
      <c r="BA8" s="252"/>
      <c r="BB8" s="252"/>
      <c r="BC8" s="252"/>
      <c r="BD8" s="252"/>
      <c r="BE8" s="253"/>
      <c r="BF8" s="253"/>
      <c r="BG8" s="253"/>
      <c r="BH8" s="253"/>
      <c r="BI8" s="253"/>
      <c r="BJ8" s="253"/>
      <c r="BK8" s="253"/>
      <c r="BL8" s="253"/>
      <c r="BM8" s="253"/>
      <c r="BN8" s="253"/>
      <c r="BO8" s="253"/>
      <c r="BP8" s="253"/>
      <c r="BQ8" s="262">
        <v>2</v>
      </c>
      <c r="BR8" s="263"/>
      <c r="BS8" s="1103" t="s">
        <v>579</v>
      </c>
      <c r="BT8" s="1104"/>
      <c r="BU8" s="1104"/>
      <c r="BV8" s="1104"/>
      <c r="BW8" s="1104"/>
      <c r="BX8" s="1104"/>
      <c r="BY8" s="1104"/>
      <c r="BZ8" s="1104"/>
      <c r="CA8" s="1104"/>
      <c r="CB8" s="1104"/>
      <c r="CC8" s="1104"/>
      <c r="CD8" s="1104"/>
      <c r="CE8" s="1104"/>
      <c r="CF8" s="1104"/>
      <c r="CG8" s="1105"/>
      <c r="CH8" s="1078">
        <v>-2</v>
      </c>
      <c r="CI8" s="1079"/>
      <c r="CJ8" s="1079"/>
      <c r="CK8" s="1079"/>
      <c r="CL8" s="1080"/>
      <c r="CM8" s="1078">
        <v>172</v>
      </c>
      <c r="CN8" s="1079"/>
      <c r="CO8" s="1079"/>
      <c r="CP8" s="1079"/>
      <c r="CQ8" s="1080"/>
      <c r="CR8" s="1078">
        <v>50</v>
      </c>
      <c r="CS8" s="1079"/>
      <c r="CT8" s="1079"/>
      <c r="CU8" s="1079"/>
      <c r="CV8" s="1080"/>
      <c r="CW8" s="1078">
        <v>26</v>
      </c>
      <c r="CX8" s="1079"/>
      <c r="CY8" s="1079"/>
      <c r="CZ8" s="1079"/>
      <c r="DA8" s="1080"/>
      <c r="DB8" s="1078" t="s">
        <v>582</v>
      </c>
      <c r="DC8" s="1079"/>
      <c r="DD8" s="1079"/>
      <c r="DE8" s="1079"/>
      <c r="DF8" s="1080"/>
      <c r="DG8" s="1078" t="s">
        <v>582</v>
      </c>
      <c r="DH8" s="1079"/>
      <c r="DI8" s="1079"/>
      <c r="DJ8" s="1079"/>
      <c r="DK8" s="1080"/>
      <c r="DL8" s="1078" t="s">
        <v>582</v>
      </c>
      <c r="DM8" s="1079"/>
      <c r="DN8" s="1079"/>
      <c r="DO8" s="1079"/>
      <c r="DP8" s="1080"/>
      <c r="DQ8" s="1078" t="s">
        <v>582</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4"/>
      <c r="AL9" s="1175"/>
      <c r="AM9" s="1175"/>
      <c r="AN9" s="1175"/>
      <c r="AO9" s="1175"/>
      <c r="AP9" s="1175"/>
      <c r="AQ9" s="1175"/>
      <c r="AR9" s="1175"/>
      <c r="AS9" s="1175"/>
      <c r="AT9" s="1175"/>
      <c r="AU9" s="1172"/>
      <c r="AV9" s="1172"/>
      <c r="AW9" s="1172"/>
      <c r="AX9" s="1172"/>
      <c r="AY9" s="1173"/>
      <c r="AZ9" s="252"/>
      <c r="BA9" s="252"/>
      <c r="BB9" s="252"/>
      <c r="BC9" s="252"/>
      <c r="BD9" s="252"/>
      <c r="BE9" s="253"/>
      <c r="BF9" s="253"/>
      <c r="BG9" s="253"/>
      <c r="BH9" s="253"/>
      <c r="BI9" s="253"/>
      <c r="BJ9" s="253"/>
      <c r="BK9" s="253"/>
      <c r="BL9" s="253"/>
      <c r="BM9" s="253"/>
      <c r="BN9" s="253"/>
      <c r="BO9" s="253"/>
      <c r="BP9" s="253"/>
      <c r="BQ9" s="262">
        <v>3</v>
      </c>
      <c r="BR9" s="263"/>
      <c r="BS9" s="1103" t="s">
        <v>580</v>
      </c>
      <c r="BT9" s="1104"/>
      <c r="BU9" s="1104"/>
      <c r="BV9" s="1104"/>
      <c r="BW9" s="1104"/>
      <c r="BX9" s="1104"/>
      <c r="BY9" s="1104"/>
      <c r="BZ9" s="1104"/>
      <c r="CA9" s="1104"/>
      <c r="CB9" s="1104"/>
      <c r="CC9" s="1104"/>
      <c r="CD9" s="1104"/>
      <c r="CE9" s="1104"/>
      <c r="CF9" s="1104"/>
      <c r="CG9" s="1105"/>
      <c r="CH9" s="1078">
        <v>-3</v>
      </c>
      <c r="CI9" s="1079"/>
      <c r="CJ9" s="1079"/>
      <c r="CK9" s="1079"/>
      <c r="CL9" s="1080"/>
      <c r="CM9" s="1078">
        <v>28</v>
      </c>
      <c r="CN9" s="1079"/>
      <c r="CO9" s="1079"/>
      <c r="CP9" s="1079"/>
      <c r="CQ9" s="1080"/>
      <c r="CR9" s="1078">
        <v>3</v>
      </c>
      <c r="CS9" s="1079"/>
      <c r="CT9" s="1079"/>
      <c r="CU9" s="1079"/>
      <c r="CV9" s="1080"/>
      <c r="CW9" s="1078">
        <v>236</v>
      </c>
      <c r="CX9" s="1079"/>
      <c r="CY9" s="1079"/>
      <c r="CZ9" s="1079"/>
      <c r="DA9" s="1080"/>
      <c r="DB9" s="1078" t="s">
        <v>582</v>
      </c>
      <c r="DC9" s="1079"/>
      <c r="DD9" s="1079"/>
      <c r="DE9" s="1079"/>
      <c r="DF9" s="1080"/>
      <c r="DG9" s="1078" t="s">
        <v>582</v>
      </c>
      <c r="DH9" s="1079"/>
      <c r="DI9" s="1079"/>
      <c r="DJ9" s="1079"/>
      <c r="DK9" s="1080"/>
      <c r="DL9" s="1078" t="s">
        <v>582</v>
      </c>
      <c r="DM9" s="1079"/>
      <c r="DN9" s="1079"/>
      <c r="DO9" s="1079"/>
      <c r="DP9" s="1080"/>
      <c r="DQ9" s="1078" t="s">
        <v>582</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4"/>
      <c r="AL10" s="1175"/>
      <c r="AM10" s="1175"/>
      <c r="AN10" s="1175"/>
      <c r="AO10" s="1175"/>
      <c r="AP10" s="1175"/>
      <c r="AQ10" s="1175"/>
      <c r="AR10" s="1175"/>
      <c r="AS10" s="1175"/>
      <c r="AT10" s="1175"/>
      <c r="AU10" s="1172"/>
      <c r="AV10" s="1172"/>
      <c r="AW10" s="1172"/>
      <c r="AX10" s="1172"/>
      <c r="AY10" s="1173"/>
      <c r="AZ10" s="252"/>
      <c r="BA10" s="252"/>
      <c r="BB10" s="252"/>
      <c r="BC10" s="252"/>
      <c r="BD10" s="252"/>
      <c r="BE10" s="253"/>
      <c r="BF10" s="253"/>
      <c r="BG10" s="253"/>
      <c r="BH10" s="253"/>
      <c r="BI10" s="253"/>
      <c r="BJ10" s="253"/>
      <c r="BK10" s="253"/>
      <c r="BL10" s="253"/>
      <c r="BM10" s="253"/>
      <c r="BN10" s="253"/>
      <c r="BO10" s="253"/>
      <c r="BP10" s="253"/>
      <c r="BQ10" s="262">
        <v>4</v>
      </c>
      <c r="BR10" s="263"/>
      <c r="BS10" s="1103" t="s">
        <v>581</v>
      </c>
      <c r="BT10" s="1104"/>
      <c r="BU10" s="1104"/>
      <c r="BV10" s="1104"/>
      <c r="BW10" s="1104"/>
      <c r="BX10" s="1104"/>
      <c r="BY10" s="1104"/>
      <c r="BZ10" s="1104"/>
      <c r="CA10" s="1104"/>
      <c r="CB10" s="1104"/>
      <c r="CC10" s="1104"/>
      <c r="CD10" s="1104"/>
      <c r="CE10" s="1104"/>
      <c r="CF10" s="1104"/>
      <c r="CG10" s="1105"/>
      <c r="CH10" s="1078">
        <v>4</v>
      </c>
      <c r="CI10" s="1079"/>
      <c r="CJ10" s="1079"/>
      <c r="CK10" s="1079"/>
      <c r="CL10" s="1080"/>
      <c r="CM10" s="1078">
        <v>83</v>
      </c>
      <c r="CN10" s="1079"/>
      <c r="CO10" s="1079"/>
      <c r="CP10" s="1079"/>
      <c r="CQ10" s="1080"/>
      <c r="CR10" s="1078">
        <v>3</v>
      </c>
      <c r="CS10" s="1079"/>
      <c r="CT10" s="1079"/>
      <c r="CU10" s="1079"/>
      <c r="CV10" s="1080"/>
      <c r="CW10" s="1078">
        <v>24</v>
      </c>
      <c r="CX10" s="1079"/>
      <c r="CY10" s="1079"/>
      <c r="CZ10" s="1079"/>
      <c r="DA10" s="1080"/>
      <c r="DB10" s="1078" t="s">
        <v>582</v>
      </c>
      <c r="DC10" s="1079"/>
      <c r="DD10" s="1079"/>
      <c r="DE10" s="1079"/>
      <c r="DF10" s="1080"/>
      <c r="DG10" s="1078" t="s">
        <v>582</v>
      </c>
      <c r="DH10" s="1079"/>
      <c r="DI10" s="1079"/>
      <c r="DJ10" s="1079"/>
      <c r="DK10" s="1080"/>
      <c r="DL10" s="1078" t="s">
        <v>582</v>
      </c>
      <c r="DM10" s="1079"/>
      <c r="DN10" s="1079"/>
      <c r="DO10" s="1079"/>
      <c r="DP10" s="1080"/>
      <c r="DQ10" s="1078" t="s">
        <v>582</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4"/>
      <c r="AL11" s="1175"/>
      <c r="AM11" s="1175"/>
      <c r="AN11" s="1175"/>
      <c r="AO11" s="1175"/>
      <c r="AP11" s="1175"/>
      <c r="AQ11" s="1175"/>
      <c r="AR11" s="1175"/>
      <c r="AS11" s="1175"/>
      <c r="AT11" s="1175"/>
      <c r="AU11" s="1172"/>
      <c r="AV11" s="1172"/>
      <c r="AW11" s="1172"/>
      <c r="AX11" s="1172"/>
      <c r="AY11" s="1173"/>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4"/>
      <c r="AL12" s="1175"/>
      <c r="AM12" s="1175"/>
      <c r="AN12" s="1175"/>
      <c r="AO12" s="1175"/>
      <c r="AP12" s="1175"/>
      <c r="AQ12" s="1175"/>
      <c r="AR12" s="1175"/>
      <c r="AS12" s="1175"/>
      <c r="AT12" s="1175"/>
      <c r="AU12" s="1172"/>
      <c r="AV12" s="1172"/>
      <c r="AW12" s="1172"/>
      <c r="AX12" s="1172"/>
      <c r="AY12" s="1173"/>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4"/>
      <c r="AL13" s="1175"/>
      <c r="AM13" s="1175"/>
      <c r="AN13" s="1175"/>
      <c r="AO13" s="1175"/>
      <c r="AP13" s="1175"/>
      <c r="AQ13" s="1175"/>
      <c r="AR13" s="1175"/>
      <c r="AS13" s="1175"/>
      <c r="AT13" s="1175"/>
      <c r="AU13" s="1172"/>
      <c r="AV13" s="1172"/>
      <c r="AW13" s="1172"/>
      <c r="AX13" s="1172"/>
      <c r="AY13" s="1173"/>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4"/>
      <c r="AL14" s="1175"/>
      <c r="AM14" s="1175"/>
      <c r="AN14" s="1175"/>
      <c r="AO14" s="1175"/>
      <c r="AP14" s="1175"/>
      <c r="AQ14" s="1175"/>
      <c r="AR14" s="1175"/>
      <c r="AS14" s="1175"/>
      <c r="AT14" s="1175"/>
      <c r="AU14" s="1172"/>
      <c r="AV14" s="1172"/>
      <c r="AW14" s="1172"/>
      <c r="AX14" s="1172"/>
      <c r="AY14" s="1173"/>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4"/>
      <c r="AL15" s="1175"/>
      <c r="AM15" s="1175"/>
      <c r="AN15" s="1175"/>
      <c r="AO15" s="1175"/>
      <c r="AP15" s="1175"/>
      <c r="AQ15" s="1175"/>
      <c r="AR15" s="1175"/>
      <c r="AS15" s="1175"/>
      <c r="AT15" s="1175"/>
      <c r="AU15" s="1172"/>
      <c r="AV15" s="1172"/>
      <c r="AW15" s="1172"/>
      <c r="AX15" s="1172"/>
      <c r="AY15" s="1173"/>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4"/>
      <c r="AL16" s="1175"/>
      <c r="AM16" s="1175"/>
      <c r="AN16" s="1175"/>
      <c r="AO16" s="1175"/>
      <c r="AP16" s="1175"/>
      <c r="AQ16" s="1175"/>
      <c r="AR16" s="1175"/>
      <c r="AS16" s="1175"/>
      <c r="AT16" s="1175"/>
      <c r="AU16" s="1172"/>
      <c r="AV16" s="1172"/>
      <c r="AW16" s="1172"/>
      <c r="AX16" s="1172"/>
      <c r="AY16" s="1173"/>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4"/>
      <c r="AL17" s="1175"/>
      <c r="AM17" s="1175"/>
      <c r="AN17" s="1175"/>
      <c r="AO17" s="1175"/>
      <c r="AP17" s="1175"/>
      <c r="AQ17" s="1175"/>
      <c r="AR17" s="1175"/>
      <c r="AS17" s="1175"/>
      <c r="AT17" s="1175"/>
      <c r="AU17" s="1172"/>
      <c r="AV17" s="1172"/>
      <c r="AW17" s="1172"/>
      <c r="AX17" s="1172"/>
      <c r="AY17" s="1173"/>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4"/>
      <c r="AL18" s="1175"/>
      <c r="AM18" s="1175"/>
      <c r="AN18" s="1175"/>
      <c r="AO18" s="1175"/>
      <c r="AP18" s="1175"/>
      <c r="AQ18" s="1175"/>
      <c r="AR18" s="1175"/>
      <c r="AS18" s="1175"/>
      <c r="AT18" s="1175"/>
      <c r="AU18" s="1172"/>
      <c r="AV18" s="1172"/>
      <c r="AW18" s="1172"/>
      <c r="AX18" s="1172"/>
      <c r="AY18" s="1173"/>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4"/>
      <c r="AL19" s="1175"/>
      <c r="AM19" s="1175"/>
      <c r="AN19" s="1175"/>
      <c r="AO19" s="1175"/>
      <c r="AP19" s="1175"/>
      <c r="AQ19" s="1175"/>
      <c r="AR19" s="1175"/>
      <c r="AS19" s="1175"/>
      <c r="AT19" s="1175"/>
      <c r="AU19" s="1172"/>
      <c r="AV19" s="1172"/>
      <c r="AW19" s="1172"/>
      <c r="AX19" s="1172"/>
      <c r="AY19" s="1173"/>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4"/>
      <c r="AL20" s="1175"/>
      <c r="AM20" s="1175"/>
      <c r="AN20" s="1175"/>
      <c r="AO20" s="1175"/>
      <c r="AP20" s="1175"/>
      <c r="AQ20" s="1175"/>
      <c r="AR20" s="1175"/>
      <c r="AS20" s="1175"/>
      <c r="AT20" s="1175"/>
      <c r="AU20" s="1172"/>
      <c r="AV20" s="1172"/>
      <c r="AW20" s="1172"/>
      <c r="AX20" s="1172"/>
      <c r="AY20" s="1173"/>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4"/>
      <c r="AL21" s="1175"/>
      <c r="AM21" s="1175"/>
      <c r="AN21" s="1175"/>
      <c r="AO21" s="1175"/>
      <c r="AP21" s="1175"/>
      <c r="AQ21" s="1175"/>
      <c r="AR21" s="1175"/>
      <c r="AS21" s="1175"/>
      <c r="AT21" s="1175"/>
      <c r="AU21" s="1172"/>
      <c r="AV21" s="1172"/>
      <c r="AW21" s="1172"/>
      <c r="AX21" s="1172"/>
      <c r="AY21" s="1173"/>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69"/>
      <c r="R22" s="1170"/>
      <c r="S22" s="1170"/>
      <c r="T22" s="1170"/>
      <c r="U22" s="1170"/>
      <c r="V22" s="1170"/>
      <c r="W22" s="1170"/>
      <c r="X22" s="1170"/>
      <c r="Y22" s="1170"/>
      <c r="Z22" s="1170"/>
      <c r="AA22" s="1170"/>
      <c r="AB22" s="1170"/>
      <c r="AC22" s="1170"/>
      <c r="AD22" s="1170"/>
      <c r="AE22" s="1171"/>
      <c r="AF22" s="1108"/>
      <c r="AG22" s="1109"/>
      <c r="AH22" s="1109"/>
      <c r="AI22" s="1109"/>
      <c r="AJ22" s="1110"/>
      <c r="AK22" s="1165"/>
      <c r="AL22" s="1166"/>
      <c r="AM22" s="1166"/>
      <c r="AN22" s="1166"/>
      <c r="AO22" s="1166"/>
      <c r="AP22" s="1166"/>
      <c r="AQ22" s="1166"/>
      <c r="AR22" s="1166"/>
      <c r="AS22" s="1166"/>
      <c r="AT22" s="1166"/>
      <c r="AU22" s="1167"/>
      <c r="AV22" s="1167"/>
      <c r="AW22" s="1167"/>
      <c r="AX22" s="1167"/>
      <c r="AY22" s="1168"/>
      <c r="AZ22" s="1124" t="s">
        <v>389</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390</v>
      </c>
      <c r="B23" s="1033" t="s">
        <v>391</v>
      </c>
      <c r="C23" s="1034"/>
      <c r="D23" s="1034"/>
      <c r="E23" s="1034"/>
      <c r="F23" s="1034"/>
      <c r="G23" s="1034"/>
      <c r="H23" s="1034"/>
      <c r="I23" s="1034"/>
      <c r="J23" s="1034"/>
      <c r="K23" s="1034"/>
      <c r="L23" s="1034"/>
      <c r="M23" s="1034"/>
      <c r="N23" s="1034"/>
      <c r="O23" s="1034"/>
      <c r="P23" s="1035"/>
      <c r="Q23" s="1156">
        <v>150040</v>
      </c>
      <c r="R23" s="1157"/>
      <c r="S23" s="1157"/>
      <c r="T23" s="1157"/>
      <c r="U23" s="1157"/>
      <c r="V23" s="1157">
        <v>145367</v>
      </c>
      <c r="W23" s="1157"/>
      <c r="X23" s="1157"/>
      <c r="Y23" s="1157"/>
      <c r="Z23" s="1157"/>
      <c r="AA23" s="1157">
        <v>4673</v>
      </c>
      <c r="AB23" s="1157"/>
      <c r="AC23" s="1157"/>
      <c r="AD23" s="1157"/>
      <c r="AE23" s="1158"/>
      <c r="AF23" s="1159">
        <v>4593</v>
      </c>
      <c r="AG23" s="1157"/>
      <c r="AH23" s="1157"/>
      <c r="AI23" s="1157"/>
      <c r="AJ23" s="1160"/>
      <c r="AK23" s="1161"/>
      <c r="AL23" s="1162"/>
      <c r="AM23" s="1162"/>
      <c r="AN23" s="1162"/>
      <c r="AO23" s="1162"/>
      <c r="AP23" s="1157">
        <v>28357</v>
      </c>
      <c r="AQ23" s="1157"/>
      <c r="AR23" s="1157"/>
      <c r="AS23" s="1157"/>
      <c r="AT23" s="1157"/>
      <c r="AU23" s="1163"/>
      <c r="AV23" s="1163"/>
      <c r="AW23" s="1163"/>
      <c r="AX23" s="1163"/>
      <c r="AY23" s="1164"/>
      <c r="AZ23" s="1153" t="s">
        <v>392</v>
      </c>
      <c r="BA23" s="1154"/>
      <c r="BB23" s="1154"/>
      <c r="BC23" s="1154"/>
      <c r="BD23" s="1155"/>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2" t="s">
        <v>393</v>
      </c>
      <c r="B24" s="1152"/>
      <c r="C24" s="1152"/>
      <c r="D24" s="1152"/>
      <c r="E24" s="1152"/>
      <c r="F24" s="1152"/>
      <c r="G24" s="1152"/>
      <c r="H24" s="1152"/>
      <c r="I24" s="1152"/>
      <c r="J24" s="1152"/>
      <c r="K24" s="1152"/>
      <c r="L24" s="1152"/>
      <c r="M24" s="1152"/>
      <c r="N24" s="1152"/>
      <c r="O24" s="1152"/>
      <c r="P24" s="1152"/>
      <c r="Q24" s="1152"/>
      <c r="R24" s="1152"/>
      <c r="S24" s="1152"/>
      <c r="T24" s="1152"/>
      <c r="U24" s="1152"/>
      <c r="V24" s="1152"/>
      <c r="W24" s="1152"/>
      <c r="X24" s="1152"/>
      <c r="Y24" s="1152"/>
      <c r="Z24" s="1152"/>
      <c r="AA24" s="1152"/>
      <c r="AB24" s="1152"/>
      <c r="AC24" s="1152"/>
      <c r="AD24" s="1152"/>
      <c r="AE24" s="1152"/>
      <c r="AF24" s="1152"/>
      <c r="AG24" s="1152"/>
      <c r="AH24" s="1152"/>
      <c r="AI24" s="1152"/>
      <c r="AJ24" s="1152"/>
      <c r="AK24" s="1152"/>
      <c r="AL24" s="1152"/>
      <c r="AM24" s="1152"/>
      <c r="AN24" s="1152"/>
      <c r="AO24" s="1152"/>
      <c r="AP24" s="1152"/>
      <c r="AQ24" s="1152"/>
      <c r="AR24" s="1152"/>
      <c r="AS24" s="1152"/>
      <c r="AT24" s="1152"/>
      <c r="AU24" s="1152"/>
      <c r="AV24" s="1152"/>
      <c r="AW24" s="1152"/>
      <c r="AX24" s="1152"/>
      <c r="AY24" s="1152"/>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1" t="s">
        <v>394</v>
      </c>
      <c r="B25" s="1151"/>
      <c r="C25" s="1151"/>
      <c r="D25" s="1151"/>
      <c r="E25" s="1151"/>
      <c r="F25" s="1151"/>
      <c r="G25" s="1151"/>
      <c r="H25" s="1151"/>
      <c r="I25" s="1151"/>
      <c r="J25" s="1151"/>
      <c r="K25" s="1151"/>
      <c r="L25" s="1151"/>
      <c r="M25" s="1151"/>
      <c r="N25" s="1151"/>
      <c r="O25" s="1151"/>
      <c r="P25" s="1151"/>
      <c r="Q25" s="1151"/>
      <c r="R25" s="1151"/>
      <c r="S25" s="1151"/>
      <c r="T25" s="1151"/>
      <c r="U25" s="1151"/>
      <c r="V25" s="1151"/>
      <c r="W25" s="1151"/>
      <c r="X25" s="1151"/>
      <c r="Y25" s="1151"/>
      <c r="Z25" s="1151"/>
      <c r="AA25" s="1151"/>
      <c r="AB25" s="1151"/>
      <c r="AC25" s="1151"/>
      <c r="AD25" s="1151"/>
      <c r="AE25" s="1151"/>
      <c r="AF25" s="1151"/>
      <c r="AG25" s="1151"/>
      <c r="AH25" s="1151"/>
      <c r="AI25" s="1151"/>
      <c r="AJ25" s="1151"/>
      <c r="AK25" s="1151"/>
      <c r="AL25" s="1151"/>
      <c r="AM25" s="1151"/>
      <c r="AN25" s="1151"/>
      <c r="AO25" s="1151"/>
      <c r="AP25" s="1151"/>
      <c r="AQ25" s="1151"/>
      <c r="AR25" s="1151"/>
      <c r="AS25" s="1151"/>
      <c r="AT25" s="1151"/>
      <c r="AU25" s="1151"/>
      <c r="AV25" s="1151"/>
      <c r="AW25" s="1151"/>
      <c r="AX25" s="1151"/>
      <c r="AY25" s="1151"/>
      <c r="AZ25" s="1151"/>
      <c r="BA25" s="1151"/>
      <c r="BB25" s="1151"/>
      <c r="BC25" s="1151"/>
      <c r="BD25" s="1151"/>
      <c r="BE25" s="1151"/>
      <c r="BF25" s="1151"/>
      <c r="BG25" s="1151"/>
      <c r="BH25" s="1151"/>
      <c r="BI25" s="1151"/>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370</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7" t="s">
        <v>398</v>
      </c>
      <c r="AG26" s="1097"/>
      <c r="AH26" s="1097"/>
      <c r="AI26" s="1097"/>
      <c r="AJ26" s="1148"/>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377</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49"/>
      <c r="AG27" s="1100"/>
      <c r="AH27" s="1100"/>
      <c r="AI27" s="1100"/>
      <c r="AJ27" s="1150"/>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8" t="s">
        <v>403</v>
      </c>
      <c r="C28" s="1139"/>
      <c r="D28" s="1139"/>
      <c r="E28" s="1139"/>
      <c r="F28" s="1139"/>
      <c r="G28" s="1139"/>
      <c r="H28" s="1139"/>
      <c r="I28" s="1139"/>
      <c r="J28" s="1139"/>
      <c r="K28" s="1139"/>
      <c r="L28" s="1139"/>
      <c r="M28" s="1139"/>
      <c r="N28" s="1139"/>
      <c r="O28" s="1139"/>
      <c r="P28" s="1140"/>
      <c r="Q28" s="1141">
        <v>37507</v>
      </c>
      <c r="R28" s="1142"/>
      <c r="S28" s="1142"/>
      <c r="T28" s="1142"/>
      <c r="U28" s="1142"/>
      <c r="V28" s="1142">
        <v>36738</v>
      </c>
      <c r="W28" s="1142"/>
      <c r="X28" s="1142"/>
      <c r="Y28" s="1142"/>
      <c r="Z28" s="1142"/>
      <c r="AA28" s="1142">
        <v>769</v>
      </c>
      <c r="AB28" s="1142"/>
      <c r="AC28" s="1142"/>
      <c r="AD28" s="1142"/>
      <c r="AE28" s="1143"/>
      <c r="AF28" s="1144">
        <v>769</v>
      </c>
      <c r="AG28" s="1142"/>
      <c r="AH28" s="1142"/>
      <c r="AI28" s="1142"/>
      <c r="AJ28" s="1145"/>
      <c r="AK28" s="1146">
        <v>4488</v>
      </c>
      <c r="AL28" s="1135"/>
      <c r="AM28" s="1135"/>
      <c r="AN28" s="1135"/>
      <c r="AO28" s="1135"/>
      <c r="AP28" s="1135" t="s">
        <v>582</v>
      </c>
      <c r="AQ28" s="1135"/>
      <c r="AR28" s="1135"/>
      <c r="AS28" s="1135"/>
      <c r="AT28" s="1135"/>
      <c r="AU28" s="1135" t="s">
        <v>582</v>
      </c>
      <c r="AV28" s="1135"/>
      <c r="AW28" s="1135"/>
      <c r="AX28" s="1135"/>
      <c r="AY28" s="1135"/>
      <c r="AZ28" s="1135" t="s">
        <v>582</v>
      </c>
      <c r="BA28" s="1135"/>
      <c r="BB28" s="1135"/>
      <c r="BC28" s="1135"/>
      <c r="BD28" s="1135"/>
      <c r="BE28" s="1136"/>
      <c r="BF28" s="1136"/>
      <c r="BG28" s="1136"/>
      <c r="BH28" s="1136"/>
      <c r="BI28" s="1137"/>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404</v>
      </c>
      <c r="C29" s="1127"/>
      <c r="D29" s="1127"/>
      <c r="E29" s="1127"/>
      <c r="F29" s="1127"/>
      <c r="G29" s="1127"/>
      <c r="H29" s="1127"/>
      <c r="I29" s="1127"/>
      <c r="J29" s="1127"/>
      <c r="K29" s="1127"/>
      <c r="L29" s="1127"/>
      <c r="M29" s="1127"/>
      <c r="N29" s="1127"/>
      <c r="O29" s="1127"/>
      <c r="P29" s="1128"/>
      <c r="Q29" s="1132">
        <v>31077</v>
      </c>
      <c r="R29" s="1133"/>
      <c r="S29" s="1133"/>
      <c r="T29" s="1133"/>
      <c r="U29" s="1133"/>
      <c r="V29" s="1133">
        <v>28996</v>
      </c>
      <c r="W29" s="1133"/>
      <c r="X29" s="1133"/>
      <c r="Y29" s="1133"/>
      <c r="Z29" s="1133"/>
      <c r="AA29" s="1133">
        <v>2081</v>
      </c>
      <c r="AB29" s="1133"/>
      <c r="AC29" s="1133"/>
      <c r="AD29" s="1133"/>
      <c r="AE29" s="1134"/>
      <c r="AF29" s="1108">
        <v>2081</v>
      </c>
      <c r="AG29" s="1109"/>
      <c r="AH29" s="1109"/>
      <c r="AI29" s="1109"/>
      <c r="AJ29" s="1110"/>
      <c r="AK29" s="1069">
        <v>5306</v>
      </c>
      <c r="AL29" s="1060"/>
      <c r="AM29" s="1060"/>
      <c r="AN29" s="1060"/>
      <c r="AO29" s="1060"/>
      <c r="AP29" s="1060" t="s">
        <v>582</v>
      </c>
      <c r="AQ29" s="1060"/>
      <c r="AR29" s="1060"/>
      <c r="AS29" s="1060"/>
      <c r="AT29" s="1060"/>
      <c r="AU29" s="1060" t="s">
        <v>582</v>
      </c>
      <c r="AV29" s="1060"/>
      <c r="AW29" s="1060"/>
      <c r="AX29" s="1060"/>
      <c r="AY29" s="1060"/>
      <c r="AZ29" s="1060" t="s">
        <v>582</v>
      </c>
      <c r="BA29" s="1060"/>
      <c r="BB29" s="1060"/>
      <c r="BC29" s="1060"/>
      <c r="BD29" s="1060"/>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405</v>
      </c>
      <c r="C30" s="1127"/>
      <c r="D30" s="1127"/>
      <c r="E30" s="1127"/>
      <c r="F30" s="1127"/>
      <c r="G30" s="1127"/>
      <c r="H30" s="1127"/>
      <c r="I30" s="1127"/>
      <c r="J30" s="1127"/>
      <c r="K30" s="1127"/>
      <c r="L30" s="1127"/>
      <c r="M30" s="1127"/>
      <c r="N30" s="1127"/>
      <c r="O30" s="1127"/>
      <c r="P30" s="1128"/>
      <c r="Q30" s="1132">
        <v>8697</v>
      </c>
      <c r="R30" s="1133"/>
      <c r="S30" s="1133"/>
      <c r="T30" s="1133"/>
      <c r="U30" s="1133"/>
      <c r="V30" s="1133">
        <v>8485</v>
      </c>
      <c r="W30" s="1133"/>
      <c r="X30" s="1133"/>
      <c r="Y30" s="1133"/>
      <c r="Z30" s="1133"/>
      <c r="AA30" s="1133">
        <v>212</v>
      </c>
      <c r="AB30" s="1133"/>
      <c r="AC30" s="1133"/>
      <c r="AD30" s="1133"/>
      <c r="AE30" s="1134"/>
      <c r="AF30" s="1108">
        <v>212</v>
      </c>
      <c r="AG30" s="1109"/>
      <c r="AH30" s="1109"/>
      <c r="AI30" s="1109"/>
      <c r="AJ30" s="1110"/>
      <c r="AK30" s="1069">
        <v>4669</v>
      </c>
      <c r="AL30" s="1060"/>
      <c r="AM30" s="1060"/>
      <c r="AN30" s="1060"/>
      <c r="AO30" s="1060"/>
      <c r="AP30" s="1060" t="s">
        <v>582</v>
      </c>
      <c r="AQ30" s="1060"/>
      <c r="AR30" s="1060"/>
      <c r="AS30" s="1060"/>
      <c r="AT30" s="1060"/>
      <c r="AU30" s="1060" t="s">
        <v>583</v>
      </c>
      <c r="AV30" s="1060"/>
      <c r="AW30" s="1060"/>
      <c r="AX30" s="1060"/>
      <c r="AY30" s="1060"/>
      <c r="AZ30" s="1060" t="s">
        <v>583</v>
      </c>
      <c r="BA30" s="1060"/>
      <c r="BB30" s="1060"/>
      <c r="BC30" s="1060"/>
      <c r="BD30" s="1060"/>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c r="C31" s="1127"/>
      <c r="D31" s="1127"/>
      <c r="E31" s="1127"/>
      <c r="F31" s="1127"/>
      <c r="G31" s="1127"/>
      <c r="H31" s="1127"/>
      <c r="I31" s="1127"/>
      <c r="J31" s="1127"/>
      <c r="K31" s="1127"/>
      <c r="L31" s="1127"/>
      <c r="M31" s="1127"/>
      <c r="N31" s="1127"/>
      <c r="O31" s="1127"/>
      <c r="P31" s="1128"/>
      <c r="Q31" s="1132"/>
      <c r="R31" s="1133"/>
      <c r="S31" s="1133"/>
      <c r="T31" s="1133"/>
      <c r="U31" s="1133"/>
      <c r="V31" s="1133"/>
      <c r="W31" s="1133"/>
      <c r="X31" s="1133"/>
      <c r="Y31" s="1133"/>
      <c r="Z31" s="1133"/>
      <c r="AA31" s="1133"/>
      <c r="AB31" s="1133"/>
      <c r="AC31" s="1133"/>
      <c r="AD31" s="1133"/>
      <c r="AE31" s="1134"/>
      <c r="AF31" s="1108"/>
      <c r="AG31" s="1109"/>
      <c r="AH31" s="1109"/>
      <c r="AI31" s="1109"/>
      <c r="AJ31" s="1110"/>
      <c r="AK31" s="1069"/>
      <c r="AL31" s="1060"/>
      <c r="AM31" s="1060"/>
      <c r="AN31" s="1060"/>
      <c r="AO31" s="1060"/>
      <c r="AP31" s="1060"/>
      <c r="AQ31" s="1060"/>
      <c r="AR31" s="1060"/>
      <c r="AS31" s="1060"/>
      <c r="AT31" s="1060"/>
      <c r="AU31" s="1060"/>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406</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390</v>
      </c>
      <c r="B63" s="1033" t="s">
        <v>407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3062</v>
      </c>
      <c r="AG63" s="1048"/>
      <c r="AH63" s="1048"/>
      <c r="AI63" s="1048"/>
      <c r="AJ63" s="1119"/>
      <c r="AK63" s="1120"/>
      <c r="AL63" s="1052"/>
      <c r="AM63" s="1052"/>
      <c r="AN63" s="1052"/>
      <c r="AO63" s="1052"/>
      <c r="AP63" s="1048" t="s">
        <v>593</v>
      </c>
      <c r="AQ63" s="1048"/>
      <c r="AR63" s="1048"/>
      <c r="AS63" s="1048"/>
      <c r="AT63" s="1048"/>
      <c r="AU63" s="1048" t="s">
        <v>594</v>
      </c>
      <c r="AV63" s="1048"/>
      <c r="AW63" s="1048"/>
      <c r="AX63" s="1048"/>
      <c r="AY63" s="1048"/>
      <c r="AZ63" s="1114"/>
      <c r="BA63" s="1114"/>
      <c r="BB63" s="1114"/>
      <c r="BC63" s="1114"/>
      <c r="BD63" s="1114"/>
      <c r="BE63" s="1049"/>
      <c r="BF63" s="1049"/>
      <c r="BG63" s="1049"/>
      <c r="BH63" s="1049"/>
      <c r="BI63" s="1050"/>
      <c r="BJ63" s="1115" t="s">
        <v>408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410</v>
      </c>
      <c r="B66" s="1085"/>
      <c r="C66" s="1085"/>
      <c r="D66" s="1085"/>
      <c r="E66" s="1085"/>
      <c r="F66" s="1085"/>
      <c r="G66" s="1085"/>
      <c r="H66" s="1085"/>
      <c r="I66" s="1085"/>
      <c r="J66" s="1085"/>
      <c r="K66" s="1085"/>
      <c r="L66" s="1085"/>
      <c r="M66" s="1085"/>
      <c r="N66" s="1085"/>
      <c r="O66" s="1085"/>
      <c r="P66" s="1086"/>
      <c r="Q66" s="1090" t="s">
        <v>411</v>
      </c>
      <c r="R66" s="1091"/>
      <c r="S66" s="1091"/>
      <c r="T66" s="1091"/>
      <c r="U66" s="1092"/>
      <c r="V66" s="1090" t="s">
        <v>412</v>
      </c>
      <c r="W66" s="1091"/>
      <c r="X66" s="1091"/>
      <c r="Y66" s="1091"/>
      <c r="Z66" s="1092"/>
      <c r="AA66" s="1090" t="s">
        <v>413</v>
      </c>
      <c r="AB66" s="1091"/>
      <c r="AC66" s="1091"/>
      <c r="AD66" s="1091"/>
      <c r="AE66" s="1092"/>
      <c r="AF66" s="1096" t="s">
        <v>414</v>
      </c>
      <c r="AG66" s="1097"/>
      <c r="AH66" s="1097"/>
      <c r="AI66" s="1097"/>
      <c r="AJ66" s="1098"/>
      <c r="AK66" s="1090" t="s">
        <v>415</v>
      </c>
      <c r="AL66" s="1085"/>
      <c r="AM66" s="1085"/>
      <c r="AN66" s="1085"/>
      <c r="AO66" s="1086"/>
      <c r="AP66" s="1090" t="s">
        <v>400</v>
      </c>
      <c r="AQ66" s="1091"/>
      <c r="AR66" s="1091"/>
      <c r="AS66" s="1091"/>
      <c r="AT66" s="1092"/>
      <c r="AU66" s="1090" t="s">
        <v>416</v>
      </c>
      <c r="AV66" s="1091"/>
      <c r="AW66" s="1091"/>
      <c r="AX66" s="1091"/>
      <c r="AY66" s="1092"/>
      <c r="AZ66" s="1090" t="s">
        <v>377</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584</v>
      </c>
      <c r="C68" s="1075"/>
      <c r="D68" s="1075"/>
      <c r="E68" s="1075"/>
      <c r="F68" s="1075"/>
      <c r="G68" s="1075"/>
      <c r="H68" s="1075"/>
      <c r="I68" s="1075"/>
      <c r="J68" s="1075"/>
      <c r="K68" s="1075"/>
      <c r="L68" s="1075"/>
      <c r="M68" s="1075"/>
      <c r="N68" s="1075"/>
      <c r="O68" s="1075"/>
      <c r="P68" s="1076"/>
      <c r="Q68" s="1077">
        <v>7961</v>
      </c>
      <c r="R68" s="1071"/>
      <c r="S68" s="1071"/>
      <c r="T68" s="1071"/>
      <c r="U68" s="1071"/>
      <c r="V68" s="1071">
        <v>7475</v>
      </c>
      <c r="W68" s="1071"/>
      <c r="X68" s="1071"/>
      <c r="Y68" s="1071"/>
      <c r="Z68" s="1071"/>
      <c r="AA68" s="1071">
        <v>486</v>
      </c>
      <c r="AB68" s="1071"/>
      <c r="AC68" s="1071"/>
      <c r="AD68" s="1071"/>
      <c r="AE68" s="1071"/>
      <c r="AF68" s="1071">
        <v>486</v>
      </c>
      <c r="AG68" s="1071"/>
      <c r="AH68" s="1071"/>
      <c r="AI68" s="1071"/>
      <c r="AJ68" s="1071"/>
      <c r="AK68" s="1071">
        <v>9</v>
      </c>
      <c r="AL68" s="1071"/>
      <c r="AM68" s="1071"/>
      <c r="AN68" s="1071"/>
      <c r="AO68" s="1071"/>
      <c r="AP68" s="1071">
        <v>4476</v>
      </c>
      <c r="AQ68" s="1071"/>
      <c r="AR68" s="1071"/>
      <c r="AS68" s="1071"/>
      <c r="AT68" s="1071"/>
      <c r="AU68" s="1071">
        <v>192</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585</v>
      </c>
      <c r="C69" s="1064"/>
      <c r="D69" s="1064"/>
      <c r="E69" s="1064"/>
      <c r="F69" s="1064"/>
      <c r="G69" s="1064"/>
      <c r="H69" s="1064"/>
      <c r="I69" s="1064"/>
      <c r="J69" s="1064"/>
      <c r="K69" s="1064"/>
      <c r="L69" s="1064"/>
      <c r="M69" s="1064"/>
      <c r="N69" s="1064"/>
      <c r="O69" s="1064"/>
      <c r="P69" s="1065"/>
      <c r="Q69" s="1066">
        <v>144168</v>
      </c>
      <c r="R69" s="1060"/>
      <c r="S69" s="1060"/>
      <c r="T69" s="1060"/>
      <c r="U69" s="1060"/>
      <c r="V69" s="1060">
        <v>138019</v>
      </c>
      <c r="W69" s="1060"/>
      <c r="X69" s="1060"/>
      <c r="Y69" s="1060"/>
      <c r="Z69" s="1060"/>
      <c r="AA69" s="1060">
        <v>6149</v>
      </c>
      <c r="AB69" s="1060"/>
      <c r="AC69" s="1060"/>
      <c r="AD69" s="1060"/>
      <c r="AE69" s="1060"/>
      <c r="AF69" s="1060">
        <v>32354</v>
      </c>
      <c r="AG69" s="1060"/>
      <c r="AH69" s="1060"/>
      <c r="AI69" s="1060"/>
      <c r="AJ69" s="1060"/>
      <c r="AK69" s="1060" t="s">
        <v>582</v>
      </c>
      <c r="AL69" s="1060"/>
      <c r="AM69" s="1060"/>
      <c r="AN69" s="1060"/>
      <c r="AO69" s="1060"/>
      <c r="AP69" s="1060" t="s">
        <v>586</v>
      </c>
      <c r="AQ69" s="1060"/>
      <c r="AR69" s="1060"/>
      <c r="AS69" s="1060"/>
      <c r="AT69" s="1060"/>
      <c r="AU69" s="1060" t="s">
        <v>582</v>
      </c>
      <c r="AV69" s="1060"/>
      <c r="AW69" s="1060"/>
      <c r="AX69" s="1060"/>
      <c r="AY69" s="1060"/>
      <c r="AZ69" s="1061" t="s">
        <v>587</v>
      </c>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595</v>
      </c>
      <c r="C70" s="1064"/>
      <c r="D70" s="1064"/>
      <c r="E70" s="1064"/>
      <c r="F70" s="1064"/>
      <c r="G70" s="1064"/>
      <c r="H70" s="1064"/>
      <c r="I70" s="1064"/>
      <c r="J70" s="1064"/>
      <c r="K70" s="1064"/>
      <c r="L70" s="1064"/>
      <c r="M70" s="1064"/>
      <c r="N70" s="1064"/>
      <c r="O70" s="1064"/>
      <c r="P70" s="1065"/>
      <c r="Q70" s="1066">
        <v>76940</v>
      </c>
      <c r="R70" s="1060"/>
      <c r="S70" s="1060"/>
      <c r="T70" s="1060"/>
      <c r="U70" s="1060"/>
      <c r="V70" s="1060">
        <v>73165</v>
      </c>
      <c r="W70" s="1060"/>
      <c r="X70" s="1060"/>
      <c r="Y70" s="1060"/>
      <c r="Z70" s="1060"/>
      <c r="AA70" s="1060">
        <v>3775</v>
      </c>
      <c r="AB70" s="1060"/>
      <c r="AC70" s="1060"/>
      <c r="AD70" s="1060"/>
      <c r="AE70" s="1060"/>
      <c r="AF70" s="1060">
        <v>3775</v>
      </c>
      <c r="AG70" s="1060"/>
      <c r="AH70" s="1060"/>
      <c r="AI70" s="1060"/>
      <c r="AJ70" s="1060"/>
      <c r="AK70" s="1060">
        <v>7300</v>
      </c>
      <c r="AL70" s="1060"/>
      <c r="AM70" s="1060"/>
      <c r="AN70" s="1060"/>
      <c r="AO70" s="1060"/>
      <c r="AP70" s="1060">
        <v>42318</v>
      </c>
      <c r="AQ70" s="1060"/>
      <c r="AR70" s="1060"/>
      <c r="AS70" s="1060"/>
      <c r="AT70" s="1060"/>
      <c r="AU70" s="1060">
        <v>1016</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596</v>
      </c>
      <c r="C71" s="1064"/>
      <c r="D71" s="1064"/>
      <c r="E71" s="1064"/>
      <c r="F71" s="1064"/>
      <c r="G71" s="1064"/>
      <c r="H71" s="1064"/>
      <c r="I71" s="1064"/>
      <c r="J71" s="1064"/>
      <c r="K71" s="1064"/>
      <c r="L71" s="1064"/>
      <c r="M71" s="1064"/>
      <c r="N71" s="1064"/>
      <c r="O71" s="1064"/>
      <c r="P71" s="1065"/>
      <c r="Q71" s="1066">
        <v>6933</v>
      </c>
      <c r="R71" s="1060"/>
      <c r="S71" s="1060"/>
      <c r="T71" s="1060"/>
      <c r="U71" s="1060"/>
      <c r="V71" s="1060">
        <v>6850</v>
      </c>
      <c r="W71" s="1060"/>
      <c r="X71" s="1060"/>
      <c r="Y71" s="1060"/>
      <c r="Z71" s="1060"/>
      <c r="AA71" s="1060">
        <v>82</v>
      </c>
      <c r="AB71" s="1060"/>
      <c r="AC71" s="1060"/>
      <c r="AD71" s="1060"/>
      <c r="AE71" s="1060"/>
      <c r="AF71" s="1060">
        <v>82</v>
      </c>
      <c r="AG71" s="1060"/>
      <c r="AH71" s="1060"/>
      <c r="AI71" s="1060"/>
      <c r="AJ71" s="1060"/>
      <c r="AK71" s="1060">
        <v>2485</v>
      </c>
      <c r="AL71" s="1060"/>
      <c r="AM71" s="1060"/>
      <c r="AN71" s="1060"/>
      <c r="AO71" s="1060"/>
      <c r="AP71" s="1060" t="s">
        <v>515</v>
      </c>
      <c r="AQ71" s="1060"/>
      <c r="AR71" s="1060"/>
      <c r="AS71" s="1060"/>
      <c r="AT71" s="1060"/>
      <c r="AU71" s="1060" t="s">
        <v>515</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597</v>
      </c>
      <c r="C72" s="1064"/>
      <c r="D72" s="1064"/>
      <c r="E72" s="1064"/>
      <c r="F72" s="1064"/>
      <c r="G72" s="1064"/>
      <c r="H72" s="1064"/>
      <c r="I72" s="1064"/>
      <c r="J72" s="1064"/>
      <c r="K72" s="1064"/>
      <c r="L72" s="1064"/>
      <c r="M72" s="1064"/>
      <c r="N72" s="1064"/>
      <c r="O72" s="1064"/>
      <c r="P72" s="1065"/>
      <c r="Q72" s="1066">
        <v>1385861</v>
      </c>
      <c r="R72" s="1060"/>
      <c r="S72" s="1060"/>
      <c r="T72" s="1060"/>
      <c r="U72" s="1060"/>
      <c r="V72" s="1060">
        <v>1346246</v>
      </c>
      <c r="W72" s="1060"/>
      <c r="X72" s="1060"/>
      <c r="Y72" s="1060"/>
      <c r="Z72" s="1060"/>
      <c r="AA72" s="1060">
        <v>39615</v>
      </c>
      <c r="AB72" s="1060"/>
      <c r="AC72" s="1060"/>
      <c r="AD72" s="1060"/>
      <c r="AE72" s="1060"/>
      <c r="AF72" s="1060">
        <v>39615</v>
      </c>
      <c r="AG72" s="1060"/>
      <c r="AH72" s="1060"/>
      <c r="AI72" s="1060"/>
      <c r="AJ72" s="1060"/>
      <c r="AK72" s="1060">
        <v>13582</v>
      </c>
      <c r="AL72" s="1060"/>
      <c r="AM72" s="1060"/>
      <c r="AN72" s="1060"/>
      <c r="AO72" s="1060"/>
      <c r="AP72" s="1060" t="s">
        <v>515</v>
      </c>
      <c r="AQ72" s="1060"/>
      <c r="AR72" s="1060"/>
      <c r="AS72" s="1060"/>
      <c r="AT72" s="1060"/>
      <c r="AU72" s="1060" t="s">
        <v>515</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390</v>
      </c>
      <c r="B88" s="1033" t="s">
        <v>417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76312</v>
      </c>
      <c r="AG88" s="1048"/>
      <c r="AH88" s="1048"/>
      <c r="AI88" s="1048"/>
      <c r="AJ88" s="1048"/>
      <c r="AK88" s="1052"/>
      <c r="AL88" s="1052"/>
      <c r="AM88" s="1052"/>
      <c r="AN88" s="1052"/>
      <c r="AO88" s="1052"/>
      <c r="AP88" s="1048">
        <v>46794</v>
      </c>
      <c r="AQ88" s="1048"/>
      <c r="AR88" s="1048"/>
      <c r="AS88" s="1048"/>
      <c r="AT88" s="1048"/>
      <c r="AU88" s="1048">
        <v>1208</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1033" t="s">
        <v>418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66</v>
      </c>
      <c r="CS102" s="1040"/>
      <c r="CT102" s="1040"/>
      <c r="CU102" s="1040"/>
      <c r="CV102" s="1041"/>
      <c r="CW102" s="1039">
        <v>286</v>
      </c>
      <c r="CX102" s="1040"/>
      <c r="CY102" s="1040"/>
      <c r="CZ102" s="1040"/>
      <c r="DA102" s="1041"/>
      <c r="DB102" s="1039">
        <v>2291</v>
      </c>
      <c r="DC102" s="1040"/>
      <c r="DD102" s="1040"/>
      <c r="DE102" s="1040"/>
      <c r="DF102" s="1041"/>
      <c r="DG102" s="1039" t="s">
        <v>582</v>
      </c>
      <c r="DH102" s="1040"/>
      <c r="DI102" s="1040"/>
      <c r="DJ102" s="1040"/>
      <c r="DK102" s="1041"/>
      <c r="DL102" s="1039" t="s">
        <v>582</v>
      </c>
      <c r="DM102" s="1040"/>
      <c r="DN102" s="1040"/>
      <c r="DO102" s="1040"/>
      <c r="DP102" s="1041"/>
      <c r="DQ102" s="1039" t="s">
        <v>582</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426</v>
      </c>
      <c r="AB109" s="983"/>
      <c r="AC109" s="983"/>
      <c r="AD109" s="983"/>
      <c r="AE109" s="984"/>
      <c r="AF109" s="985" t="s">
        <v>309</v>
      </c>
      <c r="AG109" s="983"/>
      <c r="AH109" s="983"/>
      <c r="AI109" s="983"/>
      <c r="AJ109" s="984"/>
      <c r="AK109" s="985" t="s">
        <v>308</v>
      </c>
      <c r="AL109" s="983"/>
      <c r="AM109" s="983"/>
      <c r="AN109" s="983"/>
      <c r="AO109" s="984"/>
      <c r="AP109" s="985" t="s">
        <v>427</v>
      </c>
      <c r="AQ109" s="983"/>
      <c r="AR109" s="983"/>
      <c r="AS109" s="983"/>
      <c r="AT109" s="1014"/>
      <c r="AU109" s="982" t="s">
        <v>425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426</v>
      </c>
      <c r="BR109" s="983"/>
      <c r="BS109" s="983"/>
      <c r="BT109" s="983"/>
      <c r="BU109" s="984"/>
      <c r="BV109" s="985" t="s">
        <v>309</v>
      </c>
      <c r="BW109" s="983"/>
      <c r="BX109" s="983"/>
      <c r="BY109" s="983"/>
      <c r="BZ109" s="984"/>
      <c r="CA109" s="985" t="s">
        <v>308</v>
      </c>
      <c r="CB109" s="983"/>
      <c r="CC109" s="983"/>
      <c r="CD109" s="983"/>
      <c r="CE109" s="984"/>
      <c r="CF109" s="1021" t="s">
        <v>427</v>
      </c>
      <c r="CG109" s="1021"/>
      <c r="CH109" s="1021"/>
      <c r="CI109" s="1021"/>
      <c r="CJ109" s="1021"/>
      <c r="CK109" s="985" t="s">
        <v>428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426</v>
      </c>
      <c r="DH109" s="983"/>
      <c r="DI109" s="983"/>
      <c r="DJ109" s="983"/>
      <c r="DK109" s="984"/>
      <c r="DL109" s="985" t="s">
        <v>309</v>
      </c>
      <c r="DM109" s="983"/>
      <c r="DN109" s="983"/>
      <c r="DO109" s="983"/>
      <c r="DP109" s="984"/>
      <c r="DQ109" s="985" t="s">
        <v>308</v>
      </c>
      <c r="DR109" s="983"/>
      <c r="DS109" s="983"/>
      <c r="DT109" s="983"/>
      <c r="DU109" s="984"/>
      <c r="DV109" s="985" t="s">
        <v>427</v>
      </c>
      <c r="DW109" s="983"/>
      <c r="DX109" s="983"/>
      <c r="DY109" s="983"/>
      <c r="DZ109" s="1014"/>
    </row>
    <row r="110" spans="1:131" s="246" customFormat="1" ht="26.25" customHeight="1" x14ac:dyDescent="0.15">
      <c r="A110" s="885" t="s">
        <v>429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3252430</v>
      </c>
      <c r="AB110" s="976"/>
      <c r="AC110" s="976"/>
      <c r="AD110" s="976"/>
      <c r="AE110" s="977"/>
      <c r="AF110" s="978">
        <v>3360117</v>
      </c>
      <c r="AG110" s="976"/>
      <c r="AH110" s="976"/>
      <c r="AI110" s="976"/>
      <c r="AJ110" s="977"/>
      <c r="AK110" s="978">
        <v>3402752</v>
      </c>
      <c r="AL110" s="976"/>
      <c r="AM110" s="976"/>
      <c r="AN110" s="976"/>
      <c r="AO110" s="977"/>
      <c r="AP110" s="979">
        <v>4</v>
      </c>
      <c r="AQ110" s="980"/>
      <c r="AR110" s="980"/>
      <c r="AS110" s="980"/>
      <c r="AT110" s="981"/>
      <c r="AU110" s="1015" t="s">
        <v>73</v>
      </c>
      <c r="AV110" s="1016"/>
      <c r="AW110" s="1016"/>
      <c r="AX110" s="1016"/>
      <c r="AY110" s="1016"/>
      <c r="AZ110" s="941" t="s">
        <v>430</v>
      </c>
      <c r="BA110" s="886"/>
      <c r="BB110" s="886"/>
      <c r="BC110" s="886"/>
      <c r="BD110" s="886"/>
      <c r="BE110" s="886"/>
      <c r="BF110" s="886"/>
      <c r="BG110" s="886"/>
      <c r="BH110" s="886"/>
      <c r="BI110" s="886"/>
      <c r="BJ110" s="886"/>
      <c r="BK110" s="886"/>
      <c r="BL110" s="886"/>
      <c r="BM110" s="886"/>
      <c r="BN110" s="886"/>
      <c r="BO110" s="886"/>
      <c r="BP110" s="887"/>
      <c r="BQ110" s="942">
        <v>27762576</v>
      </c>
      <c r="BR110" s="923"/>
      <c r="BS110" s="923"/>
      <c r="BT110" s="923"/>
      <c r="BU110" s="923"/>
      <c r="BV110" s="923">
        <v>27575918</v>
      </c>
      <c r="BW110" s="923"/>
      <c r="BX110" s="923"/>
      <c r="BY110" s="923"/>
      <c r="BZ110" s="923"/>
      <c r="CA110" s="923">
        <v>28356509</v>
      </c>
      <c r="CB110" s="923"/>
      <c r="CC110" s="923"/>
      <c r="CD110" s="923"/>
      <c r="CE110" s="923"/>
      <c r="CF110" s="947">
        <v>33.200000000000003</v>
      </c>
      <c r="CG110" s="948"/>
      <c r="CH110" s="948"/>
      <c r="CI110" s="948"/>
      <c r="CJ110" s="948"/>
      <c r="CK110" s="1011" t="s">
        <v>431</v>
      </c>
      <c r="CL110" s="897"/>
      <c r="CM110" s="972" t="s">
        <v>432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433</v>
      </c>
      <c r="DH110" s="923"/>
      <c r="DI110" s="923"/>
      <c r="DJ110" s="923"/>
      <c r="DK110" s="923"/>
      <c r="DL110" s="923" t="s">
        <v>433</v>
      </c>
      <c r="DM110" s="923"/>
      <c r="DN110" s="923"/>
      <c r="DO110" s="923"/>
      <c r="DP110" s="923"/>
      <c r="DQ110" s="923" t="s">
        <v>433</v>
      </c>
      <c r="DR110" s="923"/>
      <c r="DS110" s="923"/>
      <c r="DT110" s="923"/>
      <c r="DU110" s="923"/>
      <c r="DV110" s="924" t="s">
        <v>433</v>
      </c>
      <c r="DW110" s="924"/>
      <c r="DX110" s="924"/>
      <c r="DY110" s="924"/>
      <c r="DZ110" s="925"/>
    </row>
    <row r="111" spans="1:131" s="246" customFormat="1" ht="26.25" customHeight="1" x14ac:dyDescent="0.15">
      <c r="A111" s="852" t="s">
        <v>434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435</v>
      </c>
      <c r="AB111" s="1004"/>
      <c r="AC111" s="1004"/>
      <c r="AD111" s="1004"/>
      <c r="AE111" s="1005"/>
      <c r="AF111" s="1006" t="s">
        <v>231</v>
      </c>
      <c r="AG111" s="1004"/>
      <c r="AH111" s="1004"/>
      <c r="AI111" s="1004"/>
      <c r="AJ111" s="1005"/>
      <c r="AK111" s="1006" t="s">
        <v>436</v>
      </c>
      <c r="AL111" s="1004"/>
      <c r="AM111" s="1004"/>
      <c r="AN111" s="1004"/>
      <c r="AO111" s="1005"/>
      <c r="AP111" s="1007" t="s">
        <v>435</v>
      </c>
      <c r="AQ111" s="1008"/>
      <c r="AR111" s="1008"/>
      <c r="AS111" s="1008"/>
      <c r="AT111" s="1009"/>
      <c r="AU111" s="1017"/>
      <c r="AV111" s="1018"/>
      <c r="AW111" s="1018"/>
      <c r="AX111" s="1018"/>
      <c r="AY111" s="1018"/>
      <c r="AZ111" s="893" t="s">
        <v>437</v>
      </c>
      <c r="BA111" s="828"/>
      <c r="BB111" s="828"/>
      <c r="BC111" s="828"/>
      <c r="BD111" s="828"/>
      <c r="BE111" s="828"/>
      <c r="BF111" s="828"/>
      <c r="BG111" s="828"/>
      <c r="BH111" s="828"/>
      <c r="BI111" s="828"/>
      <c r="BJ111" s="828"/>
      <c r="BK111" s="828"/>
      <c r="BL111" s="828"/>
      <c r="BM111" s="828"/>
      <c r="BN111" s="828"/>
      <c r="BO111" s="828"/>
      <c r="BP111" s="829"/>
      <c r="BQ111" s="894">
        <v>1381759</v>
      </c>
      <c r="BR111" s="895"/>
      <c r="BS111" s="895"/>
      <c r="BT111" s="895"/>
      <c r="BU111" s="895"/>
      <c r="BV111" s="895">
        <v>1449728</v>
      </c>
      <c r="BW111" s="895"/>
      <c r="BX111" s="895"/>
      <c r="BY111" s="895"/>
      <c r="BZ111" s="895"/>
      <c r="CA111" s="895">
        <v>1319945</v>
      </c>
      <c r="CB111" s="895"/>
      <c r="CC111" s="895"/>
      <c r="CD111" s="895"/>
      <c r="CE111" s="895"/>
      <c r="CF111" s="956">
        <v>1.5</v>
      </c>
      <c r="CG111" s="957"/>
      <c r="CH111" s="957"/>
      <c r="CI111" s="957"/>
      <c r="CJ111" s="957"/>
      <c r="CK111" s="1012"/>
      <c r="CL111" s="899"/>
      <c r="CM111" s="902" t="s">
        <v>438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231</v>
      </c>
      <c r="DH111" s="895"/>
      <c r="DI111" s="895"/>
      <c r="DJ111" s="895"/>
      <c r="DK111" s="895"/>
      <c r="DL111" s="895" t="s">
        <v>439</v>
      </c>
      <c r="DM111" s="895"/>
      <c r="DN111" s="895"/>
      <c r="DO111" s="895"/>
      <c r="DP111" s="895"/>
      <c r="DQ111" s="895" t="s">
        <v>231</v>
      </c>
      <c r="DR111" s="895"/>
      <c r="DS111" s="895"/>
      <c r="DT111" s="895"/>
      <c r="DU111" s="895"/>
      <c r="DV111" s="872" t="s">
        <v>439</v>
      </c>
      <c r="DW111" s="872"/>
      <c r="DX111" s="872"/>
      <c r="DY111" s="872"/>
      <c r="DZ111" s="873"/>
    </row>
    <row r="112" spans="1:131" s="246" customFormat="1" ht="26.25" customHeight="1" x14ac:dyDescent="0.15">
      <c r="A112" s="997" t="s">
        <v>440</v>
      </c>
      <c r="B112" s="998"/>
      <c r="C112" s="828" t="s">
        <v>441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v>26683</v>
      </c>
      <c r="AB112" s="858"/>
      <c r="AC112" s="858"/>
      <c r="AD112" s="858"/>
      <c r="AE112" s="859"/>
      <c r="AF112" s="860">
        <v>26683</v>
      </c>
      <c r="AG112" s="858"/>
      <c r="AH112" s="858"/>
      <c r="AI112" s="858"/>
      <c r="AJ112" s="859"/>
      <c r="AK112" s="860">
        <v>26683</v>
      </c>
      <c r="AL112" s="858"/>
      <c r="AM112" s="858"/>
      <c r="AN112" s="858"/>
      <c r="AO112" s="859"/>
      <c r="AP112" s="905">
        <v>0</v>
      </c>
      <c r="AQ112" s="906"/>
      <c r="AR112" s="906"/>
      <c r="AS112" s="906"/>
      <c r="AT112" s="907"/>
      <c r="AU112" s="1017"/>
      <c r="AV112" s="1018"/>
      <c r="AW112" s="1018"/>
      <c r="AX112" s="1018"/>
      <c r="AY112" s="1018"/>
      <c r="AZ112" s="893" t="s">
        <v>442</v>
      </c>
      <c r="BA112" s="828"/>
      <c r="BB112" s="828"/>
      <c r="BC112" s="828"/>
      <c r="BD112" s="828"/>
      <c r="BE112" s="828"/>
      <c r="BF112" s="828"/>
      <c r="BG112" s="828"/>
      <c r="BH112" s="828"/>
      <c r="BI112" s="828"/>
      <c r="BJ112" s="828"/>
      <c r="BK112" s="828"/>
      <c r="BL112" s="828"/>
      <c r="BM112" s="828"/>
      <c r="BN112" s="828"/>
      <c r="BO112" s="828"/>
      <c r="BP112" s="829"/>
      <c r="BQ112" s="894" t="s">
        <v>231</v>
      </c>
      <c r="BR112" s="895"/>
      <c r="BS112" s="895"/>
      <c r="BT112" s="895"/>
      <c r="BU112" s="895"/>
      <c r="BV112" s="895" t="s">
        <v>231</v>
      </c>
      <c r="BW112" s="895"/>
      <c r="BX112" s="895"/>
      <c r="BY112" s="895"/>
      <c r="BZ112" s="895"/>
      <c r="CA112" s="895" t="s">
        <v>231</v>
      </c>
      <c r="CB112" s="895"/>
      <c r="CC112" s="895"/>
      <c r="CD112" s="895"/>
      <c r="CE112" s="895"/>
      <c r="CF112" s="956" t="s">
        <v>231</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436</v>
      </c>
      <c r="DH112" s="895"/>
      <c r="DI112" s="895"/>
      <c r="DJ112" s="895"/>
      <c r="DK112" s="895"/>
      <c r="DL112" s="895" t="s">
        <v>444</v>
      </c>
      <c r="DM112" s="895"/>
      <c r="DN112" s="895"/>
      <c r="DO112" s="895"/>
      <c r="DP112" s="895"/>
      <c r="DQ112" s="895" t="s">
        <v>231</v>
      </c>
      <c r="DR112" s="895"/>
      <c r="DS112" s="895"/>
      <c r="DT112" s="895"/>
      <c r="DU112" s="895"/>
      <c r="DV112" s="872" t="s">
        <v>439</v>
      </c>
      <c r="DW112" s="872"/>
      <c r="DX112" s="872"/>
      <c r="DY112" s="872"/>
      <c r="DZ112" s="873"/>
    </row>
    <row r="113" spans="1:130" s="246" customFormat="1" ht="26.25" customHeight="1" x14ac:dyDescent="0.15">
      <c r="A113" s="999"/>
      <c r="B113" s="1000"/>
      <c r="C113" s="828" t="s">
        <v>445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t="s">
        <v>231</v>
      </c>
      <c r="AB113" s="1004"/>
      <c r="AC113" s="1004"/>
      <c r="AD113" s="1004"/>
      <c r="AE113" s="1005"/>
      <c r="AF113" s="1006" t="s">
        <v>231</v>
      </c>
      <c r="AG113" s="1004"/>
      <c r="AH113" s="1004"/>
      <c r="AI113" s="1004"/>
      <c r="AJ113" s="1005"/>
      <c r="AK113" s="1006" t="s">
        <v>439</v>
      </c>
      <c r="AL113" s="1004"/>
      <c r="AM113" s="1004"/>
      <c r="AN113" s="1004"/>
      <c r="AO113" s="1005"/>
      <c r="AP113" s="1007" t="s">
        <v>231</v>
      </c>
      <c r="AQ113" s="1008"/>
      <c r="AR113" s="1008"/>
      <c r="AS113" s="1008"/>
      <c r="AT113" s="1009"/>
      <c r="AU113" s="1017"/>
      <c r="AV113" s="1018"/>
      <c r="AW113" s="1018"/>
      <c r="AX113" s="1018"/>
      <c r="AY113" s="1018"/>
      <c r="AZ113" s="893" t="s">
        <v>446</v>
      </c>
      <c r="BA113" s="828"/>
      <c r="BB113" s="828"/>
      <c r="BC113" s="828"/>
      <c r="BD113" s="828"/>
      <c r="BE113" s="828"/>
      <c r="BF113" s="828"/>
      <c r="BG113" s="828"/>
      <c r="BH113" s="828"/>
      <c r="BI113" s="828"/>
      <c r="BJ113" s="828"/>
      <c r="BK113" s="828"/>
      <c r="BL113" s="828"/>
      <c r="BM113" s="828"/>
      <c r="BN113" s="828"/>
      <c r="BO113" s="828"/>
      <c r="BP113" s="829"/>
      <c r="BQ113" s="894">
        <v>1051663</v>
      </c>
      <c r="BR113" s="895"/>
      <c r="BS113" s="895"/>
      <c r="BT113" s="895"/>
      <c r="BU113" s="895"/>
      <c r="BV113" s="895">
        <v>1231688</v>
      </c>
      <c r="BW113" s="895"/>
      <c r="BX113" s="895"/>
      <c r="BY113" s="895"/>
      <c r="BZ113" s="895"/>
      <c r="CA113" s="895">
        <v>1208079</v>
      </c>
      <c r="CB113" s="895"/>
      <c r="CC113" s="895"/>
      <c r="CD113" s="895"/>
      <c r="CE113" s="895"/>
      <c r="CF113" s="956">
        <v>1.4</v>
      </c>
      <c r="CG113" s="957"/>
      <c r="CH113" s="957"/>
      <c r="CI113" s="957"/>
      <c r="CJ113" s="957"/>
      <c r="CK113" s="1012"/>
      <c r="CL113" s="899"/>
      <c r="CM113" s="902" t="s">
        <v>447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448</v>
      </c>
      <c r="DH113" s="858"/>
      <c r="DI113" s="858"/>
      <c r="DJ113" s="858"/>
      <c r="DK113" s="859"/>
      <c r="DL113" s="860" t="s">
        <v>449</v>
      </c>
      <c r="DM113" s="858"/>
      <c r="DN113" s="858"/>
      <c r="DO113" s="858"/>
      <c r="DP113" s="859"/>
      <c r="DQ113" s="860" t="s">
        <v>231</v>
      </c>
      <c r="DR113" s="858"/>
      <c r="DS113" s="858"/>
      <c r="DT113" s="858"/>
      <c r="DU113" s="859"/>
      <c r="DV113" s="905" t="s">
        <v>435</v>
      </c>
      <c r="DW113" s="906"/>
      <c r="DX113" s="906"/>
      <c r="DY113" s="906"/>
      <c r="DZ113" s="907"/>
    </row>
    <row r="114" spans="1:130" s="246" customFormat="1" ht="26.25" customHeight="1" x14ac:dyDescent="0.15">
      <c r="A114" s="999"/>
      <c r="B114" s="1000"/>
      <c r="C114" s="828" t="s">
        <v>450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100705</v>
      </c>
      <c r="AB114" s="858"/>
      <c r="AC114" s="858"/>
      <c r="AD114" s="858"/>
      <c r="AE114" s="859"/>
      <c r="AF114" s="860">
        <v>87375</v>
      </c>
      <c r="AG114" s="858"/>
      <c r="AH114" s="858"/>
      <c r="AI114" s="858"/>
      <c r="AJ114" s="859"/>
      <c r="AK114" s="860">
        <v>95096</v>
      </c>
      <c r="AL114" s="858"/>
      <c r="AM114" s="858"/>
      <c r="AN114" s="858"/>
      <c r="AO114" s="859"/>
      <c r="AP114" s="905">
        <v>0.1</v>
      </c>
      <c r="AQ114" s="906"/>
      <c r="AR114" s="906"/>
      <c r="AS114" s="906"/>
      <c r="AT114" s="907"/>
      <c r="AU114" s="1017"/>
      <c r="AV114" s="1018"/>
      <c r="AW114" s="1018"/>
      <c r="AX114" s="1018"/>
      <c r="AY114" s="1018"/>
      <c r="AZ114" s="893" t="s">
        <v>451</v>
      </c>
      <c r="BA114" s="828"/>
      <c r="BB114" s="828"/>
      <c r="BC114" s="828"/>
      <c r="BD114" s="828"/>
      <c r="BE114" s="828"/>
      <c r="BF114" s="828"/>
      <c r="BG114" s="828"/>
      <c r="BH114" s="828"/>
      <c r="BI114" s="828"/>
      <c r="BJ114" s="828"/>
      <c r="BK114" s="828"/>
      <c r="BL114" s="828"/>
      <c r="BM114" s="828"/>
      <c r="BN114" s="828"/>
      <c r="BO114" s="828"/>
      <c r="BP114" s="829"/>
      <c r="BQ114" s="894">
        <v>17118022</v>
      </c>
      <c r="BR114" s="895"/>
      <c r="BS114" s="895"/>
      <c r="BT114" s="895"/>
      <c r="BU114" s="895"/>
      <c r="BV114" s="895">
        <v>16772666</v>
      </c>
      <c r="BW114" s="895"/>
      <c r="BX114" s="895"/>
      <c r="BY114" s="895"/>
      <c r="BZ114" s="895"/>
      <c r="CA114" s="895">
        <v>15153867</v>
      </c>
      <c r="CB114" s="895"/>
      <c r="CC114" s="895"/>
      <c r="CD114" s="895"/>
      <c r="CE114" s="895"/>
      <c r="CF114" s="956">
        <v>17.8</v>
      </c>
      <c r="CG114" s="957"/>
      <c r="CH114" s="957"/>
      <c r="CI114" s="957"/>
      <c r="CJ114" s="957"/>
      <c r="CK114" s="1012"/>
      <c r="CL114" s="899"/>
      <c r="CM114" s="902" t="s">
        <v>452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453</v>
      </c>
      <c r="DH114" s="858"/>
      <c r="DI114" s="858"/>
      <c r="DJ114" s="858"/>
      <c r="DK114" s="859"/>
      <c r="DL114" s="860" t="s">
        <v>439</v>
      </c>
      <c r="DM114" s="858"/>
      <c r="DN114" s="858"/>
      <c r="DO114" s="858"/>
      <c r="DP114" s="859"/>
      <c r="DQ114" s="860" t="s">
        <v>449</v>
      </c>
      <c r="DR114" s="858"/>
      <c r="DS114" s="858"/>
      <c r="DT114" s="858"/>
      <c r="DU114" s="859"/>
      <c r="DV114" s="905" t="s">
        <v>435</v>
      </c>
      <c r="DW114" s="906"/>
      <c r="DX114" s="906"/>
      <c r="DY114" s="906"/>
      <c r="DZ114" s="907"/>
    </row>
    <row r="115" spans="1:130" s="246" customFormat="1" ht="26.25" customHeight="1" x14ac:dyDescent="0.15">
      <c r="A115" s="999"/>
      <c r="B115" s="1000"/>
      <c r="C115" s="828" t="s">
        <v>454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72510</v>
      </c>
      <c r="AB115" s="1004"/>
      <c r="AC115" s="1004"/>
      <c r="AD115" s="1004"/>
      <c r="AE115" s="1005"/>
      <c r="AF115" s="1006">
        <v>15200</v>
      </c>
      <c r="AG115" s="1004"/>
      <c r="AH115" s="1004"/>
      <c r="AI115" s="1004"/>
      <c r="AJ115" s="1005"/>
      <c r="AK115" s="1006">
        <v>15200</v>
      </c>
      <c r="AL115" s="1004"/>
      <c r="AM115" s="1004"/>
      <c r="AN115" s="1004"/>
      <c r="AO115" s="1005"/>
      <c r="AP115" s="1007">
        <v>0</v>
      </c>
      <c r="AQ115" s="1008"/>
      <c r="AR115" s="1008"/>
      <c r="AS115" s="1008"/>
      <c r="AT115" s="1009"/>
      <c r="AU115" s="1017"/>
      <c r="AV115" s="1018"/>
      <c r="AW115" s="1018"/>
      <c r="AX115" s="1018"/>
      <c r="AY115" s="1018"/>
      <c r="AZ115" s="893" t="s">
        <v>455</v>
      </c>
      <c r="BA115" s="828"/>
      <c r="BB115" s="828"/>
      <c r="BC115" s="828"/>
      <c r="BD115" s="828"/>
      <c r="BE115" s="828"/>
      <c r="BF115" s="828"/>
      <c r="BG115" s="828"/>
      <c r="BH115" s="828"/>
      <c r="BI115" s="828"/>
      <c r="BJ115" s="828"/>
      <c r="BK115" s="828"/>
      <c r="BL115" s="828"/>
      <c r="BM115" s="828"/>
      <c r="BN115" s="828"/>
      <c r="BO115" s="828"/>
      <c r="BP115" s="829"/>
      <c r="BQ115" s="894" t="s">
        <v>436</v>
      </c>
      <c r="BR115" s="895"/>
      <c r="BS115" s="895"/>
      <c r="BT115" s="895"/>
      <c r="BU115" s="895"/>
      <c r="BV115" s="895" t="s">
        <v>439</v>
      </c>
      <c r="BW115" s="895"/>
      <c r="BX115" s="895"/>
      <c r="BY115" s="895"/>
      <c r="BZ115" s="895"/>
      <c r="CA115" s="895" t="s">
        <v>439</v>
      </c>
      <c r="CB115" s="895"/>
      <c r="CC115" s="895"/>
      <c r="CD115" s="895"/>
      <c r="CE115" s="895"/>
      <c r="CF115" s="956" t="s">
        <v>449</v>
      </c>
      <c r="CG115" s="957"/>
      <c r="CH115" s="957"/>
      <c r="CI115" s="957"/>
      <c r="CJ115" s="957"/>
      <c r="CK115" s="1012"/>
      <c r="CL115" s="899"/>
      <c r="CM115" s="893" t="s">
        <v>456</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1309249</v>
      </c>
      <c r="DH115" s="858"/>
      <c r="DI115" s="858"/>
      <c r="DJ115" s="858"/>
      <c r="DK115" s="859"/>
      <c r="DL115" s="860">
        <v>1434528</v>
      </c>
      <c r="DM115" s="858"/>
      <c r="DN115" s="858"/>
      <c r="DO115" s="858"/>
      <c r="DP115" s="859"/>
      <c r="DQ115" s="860">
        <v>1304745</v>
      </c>
      <c r="DR115" s="858"/>
      <c r="DS115" s="858"/>
      <c r="DT115" s="858"/>
      <c r="DU115" s="859"/>
      <c r="DV115" s="905">
        <v>1.5</v>
      </c>
      <c r="DW115" s="906"/>
      <c r="DX115" s="906"/>
      <c r="DY115" s="906"/>
      <c r="DZ115" s="907"/>
    </row>
    <row r="116" spans="1:130" s="246" customFormat="1" ht="26.25" customHeight="1" x14ac:dyDescent="0.15">
      <c r="A116" s="1001"/>
      <c r="B116" s="1002"/>
      <c r="C116" s="961" t="s">
        <v>457</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439</v>
      </c>
      <c r="AB116" s="858"/>
      <c r="AC116" s="858"/>
      <c r="AD116" s="858"/>
      <c r="AE116" s="859"/>
      <c r="AF116" s="860" t="s">
        <v>231</v>
      </c>
      <c r="AG116" s="858"/>
      <c r="AH116" s="858"/>
      <c r="AI116" s="858"/>
      <c r="AJ116" s="859"/>
      <c r="AK116" s="860" t="s">
        <v>231</v>
      </c>
      <c r="AL116" s="858"/>
      <c r="AM116" s="858"/>
      <c r="AN116" s="858"/>
      <c r="AO116" s="859"/>
      <c r="AP116" s="905" t="s">
        <v>449</v>
      </c>
      <c r="AQ116" s="906"/>
      <c r="AR116" s="906"/>
      <c r="AS116" s="906"/>
      <c r="AT116" s="907"/>
      <c r="AU116" s="1017"/>
      <c r="AV116" s="1018"/>
      <c r="AW116" s="1018"/>
      <c r="AX116" s="1018"/>
      <c r="AY116" s="1018"/>
      <c r="AZ116" s="944" t="s">
        <v>458</v>
      </c>
      <c r="BA116" s="945"/>
      <c r="BB116" s="945"/>
      <c r="BC116" s="945"/>
      <c r="BD116" s="945"/>
      <c r="BE116" s="945"/>
      <c r="BF116" s="945"/>
      <c r="BG116" s="945"/>
      <c r="BH116" s="945"/>
      <c r="BI116" s="945"/>
      <c r="BJ116" s="945"/>
      <c r="BK116" s="945"/>
      <c r="BL116" s="945"/>
      <c r="BM116" s="945"/>
      <c r="BN116" s="945"/>
      <c r="BO116" s="945"/>
      <c r="BP116" s="946"/>
      <c r="BQ116" s="894" t="s">
        <v>231</v>
      </c>
      <c r="BR116" s="895"/>
      <c r="BS116" s="895"/>
      <c r="BT116" s="895"/>
      <c r="BU116" s="895"/>
      <c r="BV116" s="895" t="s">
        <v>439</v>
      </c>
      <c r="BW116" s="895"/>
      <c r="BX116" s="895"/>
      <c r="BY116" s="895"/>
      <c r="BZ116" s="895"/>
      <c r="CA116" s="895" t="s">
        <v>435</v>
      </c>
      <c r="CB116" s="895"/>
      <c r="CC116" s="895"/>
      <c r="CD116" s="895"/>
      <c r="CE116" s="895"/>
      <c r="CF116" s="956" t="s">
        <v>439</v>
      </c>
      <c r="CG116" s="957"/>
      <c r="CH116" s="957"/>
      <c r="CI116" s="957"/>
      <c r="CJ116" s="957"/>
      <c r="CK116" s="1012"/>
      <c r="CL116" s="899"/>
      <c r="CM116" s="902" t="s">
        <v>459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72510</v>
      </c>
      <c r="DH116" s="858"/>
      <c r="DI116" s="858"/>
      <c r="DJ116" s="858"/>
      <c r="DK116" s="859"/>
      <c r="DL116" s="860">
        <v>15200</v>
      </c>
      <c r="DM116" s="858"/>
      <c r="DN116" s="858"/>
      <c r="DO116" s="858"/>
      <c r="DP116" s="859"/>
      <c r="DQ116" s="860">
        <v>15200</v>
      </c>
      <c r="DR116" s="858"/>
      <c r="DS116" s="858"/>
      <c r="DT116" s="858"/>
      <c r="DU116" s="859"/>
      <c r="DV116" s="905">
        <v>0</v>
      </c>
      <c r="DW116" s="906"/>
      <c r="DX116" s="906"/>
      <c r="DY116" s="906"/>
      <c r="DZ116" s="907"/>
    </row>
    <row r="117" spans="1:130" s="246" customFormat="1" ht="26.25" customHeight="1" x14ac:dyDescent="0.15">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460</v>
      </c>
      <c r="Z117" s="984"/>
      <c r="AA117" s="989">
        <v>3452328</v>
      </c>
      <c r="AB117" s="990"/>
      <c r="AC117" s="990"/>
      <c r="AD117" s="990"/>
      <c r="AE117" s="991"/>
      <c r="AF117" s="992">
        <v>3489375</v>
      </c>
      <c r="AG117" s="990"/>
      <c r="AH117" s="990"/>
      <c r="AI117" s="990"/>
      <c r="AJ117" s="991"/>
      <c r="AK117" s="992">
        <v>3539731</v>
      </c>
      <c r="AL117" s="990"/>
      <c r="AM117" s="990"/>
      <c r="AN117" s="990"/>
      <c r="AO117" s="991"/>
      <c r="AP117" s="993"/>
      <c r="AQ117" s="994"/>
      <c r="AR117" s="994"/>
      <c r="AS117" s="994"/>
      <c r="AT117" s="995"/>
      <c r="AU117" s="1017"/>
      <c r="AV117" s="1018"/>
      <c r="AW117" s="1018"/>
      <c r="AX117" s="1018"/>
      <c r="AY117" s="1018"/>
      <c r="AZ117" s="944" t="s">
        <v>461</v>
      </c>
      <c r="BA117" s="945"/>
      <c r="BB117" s="945"/>
      <c r="BC117" s="945"/>
      <c r="BD117" s="945"/>
      <c r="BE117" s="945"/>
      <c r="BF117" s="945"/>
      <c r="BG117" s="945"/>
      <c r="BH117" s="945"/>
      <c r="BI117" s="945"/>
      <c r="BJ117" s="945"/>
      <c r="BK117" s="945"/>
      <c r="BL117" s="945"/>
      <c r="BM117" s="945"/>
      <c r="BN117" s="945"/>
      <c r="BO117" s="945"/>
      <c r="BP117" s="946"/>
      <c r="BQ117" s="894" t="s">
        <v>231</v>
      </c>
      <c r="BR117" s="895"/>
      <c r="BS117" s="895"/>
      <c r="BT117" s="895"/>
      <c r="BU117" s="895"/>
      <c r="BV117" s="895" t="s">
        <v>436</v>
      </c>
      <c r="BW117" s="895"/>
      <c r="BX117" s="895"/>
      <c r="BY117" s="895"/>
      <c r="BZ117" s="895"/>
      <c r="CA117" s="895" t="s">
        <v>231</v>
      </c>
      <c r="CB117" s="895"/>
      <c r="CC117" s="895"/>
      <c r="CD117" s="895"/>
      <c r="CE117" s="895"/>
      <c r="CF117" s="956" t="s">
        <v>231</v>
      </c>
      <c r="CG117" s="957"/>
      <c r="CH117" s="957"/>
      <c r="CI117" s="957"/>
      <c r="CJ117" s="957"/>
      <c r="CK117" s="1012"/>
      <c r="CL117" s="899"/>
      <c r="CM117" s="902" t="s">
        <v>462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231</v>
      </c>
      <c r="DH117" s="858"/>
      <c r="DI117" s="858"/>
      <c r="DJ117" s="858"/>
      <c r="DK117" s="859"/>
      <c r="DL117" s="860" t="s">
        <v>439</v>
      </c>
      <c r="DM117" s="858"/>
      <c r="DN117" s="858"/>
      <c r="DO117" s="858"/>
      <c r="DP117" s="859"/>
      <c r="DQ117" s="860" t="s">
        <v>231</v>
      </c>
      <c r="DR117" s="858"/>
      <c r="DS117" s="858"/>
      <c r="DT117" s="858"/>
      <c r="DU117" s="859"/>
      <c r="DV117" s="905" t="s">
        <v>435</v>
      </c>
      <c r="DW117" s="906"/>
      <c r="DX117" s="906"/>
      <c r="DY117" s="906"/>
      <c r="DZ117" s="907"/>
    </row>
    <row r="118" spans="1:130" s="246" customFormat="1" ht="26.25" customHeight="1" x14ac:dyDescent="0.15">
      <c r="A118" s="982" t="s">
        <v>428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426</v>
      </c>
      <c r="AB118" s="983"/>
      <c r="AC118" s="983"/>
      <c r="AD118" s="983"/>
      <c r="AE118" s="984"/>
      <c r="AF118" s="985" t="s">
        <v>309</v>
      </c>
      <c r="AG118" s="983"/>
      <c r="AH118" s="983"/>
      <c r="AI118" s="983"/>
      <c r="AJ118" s="984"/>
      <c r="AK118" s="985" t="s">
        <v>308</v>
      </c>
      <c r="AL118" s="983"/>
      <c r="AM118" s="983"/>
      <c r="AN118" s="983"/>
      <c r="AO118" s="984"/>
      <c r="AP118" s="986" t="s">
        <v>427</v>
      </c>
      <c r="AQ118" s="987"/>
      <c r="AR118" s="987"/>
      <c r="AS118" s="987"/>
      <c r="AT118" s="988"/>
      <c r="AU118" s="1017"/>
      <c r="AV118" s="1018"/>
      <c r="AW118" s="1018"/>
      <c r="AX118" s="1018"/>
      <c r="AY118" s="1018"/>
      <c r="AZ118" s="960" t="s">
        <v>463</v>
      </c>
      <c r="BA118" s="961"/>
      <c r="BB118" s="961"/>
      <c r="BC118" s="961"/>
      <c r="BD118" s="961"/>
      <c r="BE118" s="961"/>
      <c r="BF118" s="961"/>
      <c r="BG118" s="961"/>
      <c r="BH118" s="961"/>
      <c r="BI118" s="961"/>
      <c r="BJ118" s="961"/>
      <c r="BK118" s="961"/>
      <c r="BL118" s="961"/>
      <c r="BM118" s="961"/>
      <c r="BN118" s="961"/>
      <c r="BO118" s="961"/>
      <c r="BP118" s="962"/>
      <c r="BQ118" s="963" t="s">
        <v>231</v>
      </c>
      <c r="BR118" s="926"/>
      <c r="BS118" s="926"/>
      <c r="BT118" s="926"/>
      <c r="BU118" s="926"/>
      <c r="BV118" s="926" t="s">
        <v>231</v>
      </c>
      <c r="BW118" s="926"/>
      <c r="BX118" s="926"/>
      <c r="BY118" s="926"/>
      <c r="BZ118" s="926"/>
      <c r="CA118" s="926" t="s">
        <v>231</v>
      </c>
      <c r="CB118" s="926"/>
      <c r="CC118" s="926"/>
      <c r="CD118" s="926"/>
      <c r="CE118" s="926"/>
      <c r="CF118" s="956" t="s">
        <v>439</v>
      </c>
      <c r="CG118" s="957"/>
      <c r="CH118" s="957"/>
      <c r="CI118" s="957"/>
      <c r="CJ118" s="957"/>
      <c r="CK118" s="1012"/>
      <c r="CL118" s="899"/>
      <c r="CM118" s="902" t="s">
        <v>464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435</v>
      </c>
      <c r="DH118" s="858"/>
      <c r="DI118" s="858"/>
      <c r="DJ118" s="858"/>
      <c r="DK118" s="859"/>
      <c r="DL118" s="860" t="s">
        <v>465</v>
      </c>
      <c r="DM118" s="858"/>
      <c r="DN118" s="858"/>
      <c r="DO118" s="858"/>
      <c r="DP118" s="859"/>
      <c r="DQ118" s="860" t="s">
        <v>231</v>
      </c>
      <c r="DR118" s="858"/>
      <c r="DS118" s="858"/>
      <c r="DT118" s="858"/>
      <c r="DU118" s="859"/>
      <c r="DV118" s="905" t="s">
        <v>231</v>
      </c>
      <c r="DW118" s="906"/>
      <c r="DX118" s="906"/>
      <c r="DY118" s="906"/>
      <c r="DZ118" s="907"/>
    </row>
    <row r="119" spans="1:130" s="246" customFormat="1" ht="26.25" customHeight="1" x14ac:dyDescent="0.15">
      <c r="A119" s="896" t="s">
        <v>431</v>
      </c>
      <c r="B119" s="897"/>
      <c r="C119" s="972" t="s">
        <v>432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231</v>
      </c>
      <c r="AB119" s="976"/>
      <c r="AC119" s="976"/>
      <c r="AD119" s="976"/>
      <c r="AE119" s="977"/>
      <c r="AF119" s="978" t="s">
        <v>231</v>
      </c>
      <c r="AG119" s="976"/>
      <c r="AH119" s="976"/>
      <c r="AI119" s="976"/>
      <c r="AJ119" s="977"/>
      <c r="AK119" s="978" t="s">
        <v>231</v>
      </c>
      <c r="AL119" s="976"/>
      <c r="AM119" s="976"/>
      <c r="AN119" s="976"/>
      <c r="AO119" s="977"/>
      <c r="AP119" s="979" t="s">
        <v>449</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466</v>
      </c>
      <c r="BP119" s="959"/>
      <c r="BQ119" s="963">
        <v>47314020</v>
      </c>
      <c r="BR119" s="926"/>
      <c r="BS119" s="926"/>
      <c r="BT119" s="926"/>
      <c r="BU119" s="926"/>
      <c r="BV119" s="926">
        <v>47030000</v>
      </c>
      <c r="BW119" s="926"/>
      <c r="BX119" s="926"/>
      <c r="BY119" s="926"/>
      <c r="BZ119" s="926"/>
      <c r="CA119" s="926">
        <v>46038400</v>
      </c>
      <c r="CB119" s="926"/>
      <c r="CC119" s="926"/>
      <c r="CD119" s="926"/>
      <c r="CE119" s="926"/>
      <c r="CF119" s="824"/>
      <c r="CG119" s="825"/>
      <c r="CH119" s="825"/>
      <c r="CI119" s="825"/>
      <c r="CJ119" s="915"/>
      <c r="CK119" s="1013"/>
      <c r="CL119" s="901"/>
      <c r="CM119" s="919" t="s">
        <v>467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231</v>
      </c>
      <c r="DH119" s="841"/>
      <c r="DI119" s="841"/>
      <c r="DJ119" s="841"/>
      <c r="DK119" s="842"/>
      <c r="DL119" s="843" t="s">
        <v>439</v>
      </c>
      <c r="DM119" s="841"/>
      <c r="DN119" s="841"/>
      <c r="DO119" s="841"/>
      <c r="DP119" s="842"/>
      <c r="DQ119" s="843" t="s">
        <v>449</v>
      </c>
      <c r="DR119" s="841"/>
      <c r="DS119" s="841"/>
      <c r="DT119" s="841"/>
      <c r="DU119" s="842"/>
      <c r="DV119" s="929" t="s">
        <v>435</v>
      </c>
      <c r="DW119" s="930"/>
      <c r="DX119" s="930"/>
      <c r="DY119" s="930"/>
      <c r="DZ119" s="931"/>
    </row>
    <row r="120" spans="1:130" s="246" customFormat="1" ht="26.25" customHeight="1" x14ac:dyDescent="0.15">
      <c r="A120" s="898"/>
      <c r="B120" s="899"/>
      <c r="C120" s="902" t="s">
        <v>438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439</v>
      </c>
      <c r="AB120" s="858"/>
      <c r="AC120" s="858"/>
      <c r="AD120" s="858"/>
      <c r="AE120" s="859"/>
      <c r="AF120" s="860" t="s">
        <v>231</v>
      </c>
      <c r="AG120" s="858"/>
      <c r="AH120" s="858"/>
      <c r="AI120" s="858"/>
      <c r="AJ120" s="859"/>
      <c r="AK120" s="860" t="s">
        <v>439</v>
      </c>
      <c r="AL120" s="858"/>
      <c r="AM120" s="858"/>
      <c r="AN120" s="858"/>
      <c r="AO120" s="859"/>
      <c r="AP120" s="905" t="s">
        <v>449</v>
      </c>
      <c r="AQ120" s="906"/>
      <c r="AR120" s="906"/>
      <c r="AS120" s="906"/>
      <c r="AT120" s="907"/>
      <c r="AU120" s="964" t="s">
        <v>468</v>
      </c>
      <c r="AV120" s="965"/>
      <c r="AW120" s="965"/>
      <c r="AX120" s="965"/>
      <c r="AY120" s="966"/>
      <c r="AZ120" s="941" t="s">
        <v>469</v>
      </c>
      <c r="BA120" s="886"/>
      <c r="BB120" s="886"/>
      <c r="BC120" s="886"/>
      <c r="BD120" s="886"/>
      <c r="BE120" s="886"/>
      <c r="BF120" s="886"/>
      <c r="BG120" s="886"/>
      <c r="BH120" s="886"/>
      <c r="BI120" s="886"/>
      <c r="BJ120" s="886"/>
      <c r="BK120" s="886"/>
      <c r="BL120" s="886"/>
      <c r="BM120" s="886"/>
      <c r="BN120" s="886"/>
      <c r="BO120" s="886"/>
      <c r="BP120" s="887"/>
      <c r="BQ120" s="942">
        <v>57754775</v>
      </c>
      <c r="BR120" s="923"/>
      <c r="BS120" s="923"/>
      <c r="BT120" s="923"/>
      <c r="BU120" s="923"/>
      <c r="BV120" s="923">
        <v>59300690</v>
      </c>
      <c r="BW120" s="923"/>
      <c r="BX120" s="923"/>
      <c r="BY120" s="923"/>
      <c r="BZ120" s="923"/>
      <c r="CA120" s="923">
        <v>62656942</v>
      </c>
      <c r="CB120" s="923"/>
      <c r="CC120" s="923"/>
      <c r="CD120" s="923"/>
      <c r="CE120" s="923"/>
      <c r="CF120" s="947">
        <v>73.400000000000006</v>
      </c>
      <c r="CG120" s="948"/>
      <c r="CH120" s="948"/>
      <c r="CI120" s="948"/>
      <c r="CJ120" s="948"/>
      <c r="CK120" s="949" t="s">
        <v>470</v>
      </c>
      <c r="CL120" s="933"/>
      <c r="CM120" s="933"/>
      <c r="CN120" s="933"/>
      <c r="CO120" s="934"/>
      <c r="CP120" s="953" t="s">
        <v>471</v>
      </c>
      <c r="CQ120" s="954"/>
      <c r="CR120" s="954"/>
      <c r="CS120" s="954"/>
      <c r="CT120" s="954"/>
      <c r="CU120" s="954"/>
      <c r="CV120" s="954"/>
      <c r="CW120" s="954"/>
      <c r="CX120" s="954"/>
      <c r="CY120" s="954"/>
      <c r="CZ120" s="954"/>
      <c r="DA120" s="954"/>
      <c r="DB120" s="954"/>
      <c r="DC120" s="954"/>
      <c r="DD120" s="954"/>
      <c r="DE120" s="954"/>
      <c r="DF120" s="955"/>
      <c r="DG120" s="942" t="s">
        <v>449</v>
      </c>
      <c r="DH120" s="923"/>
      <c r="DI120" s="923"/>
      <c r="DJ120" s="923"/>
      <c r="DK120" s="923"/>
      <c r="DL120" s="923" t="s">
        <v>436</v>
      </c>
      <c r="DM120" s="923"/>
      <c r="DN120" s="923"/>
      <c r="DO120" s="923"/>
      <c r="DP120" s="923"/>
      <c r="DQ120" s="923" t="s">
        <v>435</v>
      </c>
      <c r="DR120" s="923"/>
      <c r="DS120" s="923"/>
      <c r="DT120" s="923"/>
      <c r="DU120" s="923"/>
      <c r="DV120" s="924" t="s">
        <v>231</v>
      </c>
      <c r="DW120" s="924"/>
      <c r="DX120" s="924"/>
      <c r="DY120" s="924"/>
      <c r="DZ120" s="925"/>
    </row>
    <row r="121" spans="1:130" s="246" customFormat="1" ht="26.25" customHeight="1" x14ac:dyDescent="0.15">
      <c r="A121" s="898"/>
      <c r="B121" s="899"/>
      <c r="C121" s="944" t="s">
        <v>472</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231</v>
      </c>
      <c r="AB121" s="858"/>
      <c r="AC121" s="858"/>
      <c r="AD121" s="858"/>
      <c r="AE121" s="859"/>
      <c r="AF121" s="860" t="s">
        <v>449</v>
      </c>
      <c r="AG121" s="858"/>
      <c r="AH121" s="858"/>
      <c r="AI121" s="858"/>
      <c r="AJ121" s="859"/>
      <c r="AK121" s="860" t="s">
        <v>465</v>
      </c>
      <c r="AL121" s="858"/>
      <c r="AM121" s="858"/>
      <c r="AN121" s="858"/>
      <c r="AO121" s="859"/>
      <c r="AP121" s="905" t="s">
        <v>439</v>
      </c>
      <c r="AQ121" s="906"/>
      <c r="AR121" s="906"/>
      <c r="AS121" s="906"/>
      <c r="AT121" s="907"/>
      <c r="AU121" s="967"/>
      <c r="AV121" s="968"/>
      <c r="AW121" s="968"/>
      <c r="AX121" s="968"/>
      <c r="AY121" s="969"/>
      <c r="AZ121" s="893" t="s">
        <v>473</v>
      </c>
      <c r="BA121" s="828"/>
      <c r="BB121" s="828"/>
      <c r="BC121" s="828"/>
      <c r="BD121" s="828"/>
      <c r="BE121" s="828"/>
      <c r="BF121" s="828"/>
      <c r="BG121" s="828"/>
      <c r="BH121" s="828"/>
      <c r="BI121" s="828"/>
      <c r="BJ121" s="828"/>
      <c r="BK121" s="828"/>
      <c r="BL121" s="828"/>
      <c r="BM121" s="828"/>
      <c r="BN121" s="828"/>
      <c r="BO121" s="828"/>
      <c r="BP121" s="829"/>
      <c r="BQ121" s="894" t="s">
        <v>435</v>
      </c>
      <c r="BR121" s="895"/>
      <c r="BS121" s="895"/>
      <c r="BT121" s="895"/>
      <c r="BU121" s="895"/>
      <c r="BV121" s="895" t="s">
        <v>439</v>
      </c>
      <c r="BW121" s="895"/>
      <c r="BX121" s="895"/>
      <c r="BY121" s="895"/>
      <c r="BZ121" s="895"/>
      <c r="CA121" s="895" t="s">
        <v>231</v>
      </c>
      <c r="CB121" s="895"/>
      <c r="CC121" s="895"/>
      <c r="CD121" s="895"/>
      <c r="CE121" s="895"/>
      <c r="CF121" s="956" t="s">
        <v>231</v>
      </c>
      <c r="CG121" s="957"/>
      <c r="CH121" s="957"/>
      <c r="CI121" s="957"/>
      <c r="CJ121" s="957"/>
      <c r="CK121" s="950"/>
      <c r="CL121" s="936"/>
      <c r="CM121" s="936"/>
      <c r="CN121" s="936"/>
      <c r="CO121" s="937"/>
      <c r="CP121" s="916" t="s">
        <v>474</v>
      </c>
      <c r="CQ121" s="917"/>
      <c r="CR121" s="917"/>
      <c r="CS121" s="917"/>
      <c r="CT121" s="917"/>
      <c r="CU121" s="917"/>
      <c r="CV121" s="917"/>
      <c r="CW121" s="917"/>
      <c r="CX121" s="917"/>
      <c r="CY121" s="917"/>
      <c r="CZ121" s="917"/>
      <c r="DA121" s="917"/>
      <c r="DB121" s="917"/>
      <c r="DC121" s="917"/>
      <c r="DD121" s="917"/>
      <c r="DE121" s="917"/>
      <c r="DF121" s="918"/>
      <c r="DG121" s="894" t="s">
        <v>231</v>
      </c>
      <c r="DH121" s="895"/>
      <c r="DI121" s="895"/>
      <c r="DJ121" s="895"/>
      <c r="DK121" s="895"/>
      <c r="DL121" s="895" t="s">
        <v>231</v>
      </c>
      <c r="DM121" s="895"/>
      <c r="DN121" s="895"/>
      <c r="DO121" s="895"/>
      <c r="DP121" s="895"/>
      <c r="DQ121" s="895" t="s">
        <v>444</v>
      </c>
      <c r="DR121" s="895"/>
      <c r="DS121" s="895"/>
      <c r="DT121" s="895"/>
      <c r="DU121" s="895"/>
      <c r="DV121" s="872" t="s">
        <v>436</v>
      </c>
      <c r="DW121" s="872"/>
      <c r="DX121" s="872"/>
      <c r="DY121" s="872"/>
      <c r="DZ121" s="873"/>
    </row>
    <row r="122" spans="1:130" s="246" customFormat="1" ht="26.25" customHeight="1" x14ac:dyDescent="0.15">
      <c r="A122" s="898"/>
      <c r="B122" s="899"/>
      <c r="C122" s="902" t="s">
        <v>452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231</v>
      </c>
      <c r="AB122" s="858"/>
      <c r="AC122" s="858"/>
      <c r="AD122" s="858"/>
      <c r="AE122" s="859"/>
      <c r="AF122" s="860" t="s">
        <v>231</v>
      </c>
      <c r="AG122" s="858"/>
      <c r="AH122" s="858"/>
      <c r="AI122" s="858"/>
      <c r="AJ122" s="859"/>
      <c r="AK122" s="860" t="s">
        <v>439</v>
      </c>
      <c r="AL122" s="858"/>
      <c r="AM122" s="858"/>
      <c r="AN122" s="858"/>
      <c r="AO122" s="859"/>
      <c r="AP122" s="905" t="s">
        <v>231</v>
      </c>
      <c r="AQ122" s="906"/>
      <c r="AR122" s="906"/>
      <c r="AS122" s="906"/>
      <c r="AT122" s="907"/>
      <c r="AU122" s="967"/>
      <c r="AV122" s="968"/>
      <c r="AW122" s="968"/>
      <c r="AX122" s="968"/>
      <c r="AY122" s="969"/>
      <c r="AZ122" s="960" t="s">
        <v>475</v>
      </c>
      <c r="BA122" s="961"/>
      <c r="BB122" s="961"/>
      <c r="BC122" s="961"/>
      <c r="BD122" s="961"/>
      <c r="BE122" s="961"/>
      <c r="BF122" s="961"/>
      <c r="BG122" s="961"/>
      <c r="BH122" s="961"/>
      <c r="BI122" s="961"/>
      <c r="BJ122" s="961"/>
      <c r="BK122" s="961"/>
      <c r="BL122" s="961"/>
      <c r="BM122" s="961"/>
      <c r="BN122" s="961"/>
      <c r="BO122" s="961"/>
      <c r="BP122" s="962"/>
      <c r="BQ122" s="963">
        <v>64148071</v>
      </c>
      <c r="BR122" s="926"/>
      <c r="BS122" s="926"/>
      <c r="BT122" s="926"/>
      <c r="BU122" s="926"/>
      <c r="BV122" s="926">
        <v>59183309</v>
      </c>
      <c r="BW122" s="926"/>
      <c r="BX122" s="926"/>
      <c r="BY122" s="926"/>
      <c r="BZ122" s="926"/>
      <c r="CA122" s="926">
        <v>54224240</v>
      </c>
      <c r="CB122" s="926"/>
      <c r="CC122" s="926"/>
      <c r="CD122" s="926"/>
      <c r="CE122" s="926"/>
      <c r="CF122" s="927">
        <v>63.5</v>
      </c>
      <c r="CG122" s="928"/>
      <c r="CH122" s="928"/>
      <c r="CI122" s="928"/>
      <c r="CJ122" s="928"/>
      <c r="CK122" s="950"/>
      <c r="CL122" s="936"/>
      <c r="CM122" s="936"/>
      <c r="CN122" s="936"/>
      <c r="CO122" s="937"/>
      <c r="CP122" s="916" t="s">
        <v>476</v>
      </c>
      <c r="CQ122" s="917"/>
      <c r="CR122" s="917"/>
      <c r="CS122" s="917"/>
      <c r="CT122" s="917"/>
      <c r="CU122" s="917"/>
      <c r="CV122" s="917"/>
      <c r="CW122" s="917"/>
      <c r="CX122" s="917"/>
      <c r="CY122" s="917"/>
      <c r="CZ122" s="917"/>
      <c r="DA122" s="917"/>
      <c r="DB122" s="917"/>
      <c r="DC122" s="917"/>
      <c r="DD122" s="917"/>
      <c r="DE122" s="917"/>
      <c r="DF122" s="918"/>
      <c r="DG122" s="894" t="s">
        <v>231</v>
      </c>
      <c r="DH122" s="895"/>
      <c r="DI122" s="895"/>
      <c r="DJ122" s="895"/>
      <c r="DK122" s="895"/>
      <c r="DL122" s="895" t="s">
        <v>449</v>
      </c>
      <c r="DM122" s="895"/>
      <c r="DN122" s="895"/>
      <c r="DO122" s="895"/>
      <c r="DP122" s="895"/>
      <c r="DQ122" s="895" t="s">
        <v>231</v>
      </c>
      <c r="DR122" s="895"/>
      <c r="DS122" s="895"/>
      <c r="DT122" s="895"/>
      <c r="DU122" s="895"/>
      <c r="DV122" s="872" t="s">
        <v>439</v>
      </c>
      <c r="DW122" s="872"/>
      <c r="DX122" s="872"/>
      <c r="DY122" s="872"/>
      <c r="DZ122" s="873"/>
    </row>
    <row r="123" spans="1:130" s="246" customFormat="1" ht="26.25" customHeight="1" x14ac:dyDescent="0.15">
      <c r="A123" s="898"/>
      <c r="B123" s="899"/>
      <c r="C123" s="902" t="s">
        <v>459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72510</v>
      </c>
      <c r="AB123" s="858"/>
      <c r="AC123" s="858"/>
      <c r="AD123" s="858"/>
      <c r="AE123" s="859"/>
      <c r="AF123" s="860">
        <v>15200</v>
      </c>
      <c r="AG123" s="858"/>
      <c r="AH123" s="858"/>
      <c r="AI123" s="858"/>
      <c r="AJ123" s="859"/>
      <c r="AK123" s="860">
        <v>15200</v>
      </c>
      <c r="AL123" s="858"/>
      <c r="AM123" s="858"/>
      <c r="AN123" s="858"/>
      <c r="AO123" s="859"/>
      <c r="AP123" s="905">
        <v>0</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477</v>
      </c>
      <c r="BP123" s="959"/>
      <c r="BQ123" s="913">
        <v>121902846</v>
      </c>
      <c r="BR123" s="914"/>
      <c r="BS123" s="914"/>
      <c r="BT123" s="914"/>
      <c r="BU123" s="914"/>
      <c r="BV123" s="914">
        <v>118483999</v>
      </c>
      <c r="BW123" s="914"/>
      <c r="BX123" s="914"/>
      <c r="BY123" s="914"/>
      <c r="BZ123" s="914"/>
      <c r="CA123" s="914">
        <v>116881182</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462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231</v>
      </c>
      <c r="AB124" s="858"/>
      <c r="AC124" s="858"/>
      <c r="AD124" s="858"/>
      <c r="AE124" s="859"/>
      <c r="AF124" s="860" t="s">
        <v>231</v>
      </c>
      <c r="AG124" s="858"/>
      <c r="AH124" s="858"/>
      <c r="AI124" s="858"/>
      <c r="AJ124" s="859"/>
      <c r="AK124" s="860" t="s">
        <v>439</v>
      </c>
      <c r="AL124" s="858"/>
      <c r="AM124" s="858"/>
      <c r="AN124" s="858"/>
      <c r="AO124" s="859"/>
      <c r="AP124" s="905" t="s">
        <v>439</v>
      </c>
      <c r="AQ124" s="906"/>
      <c r="AR124" s="906"/>
      <c r="AS124" s="906"/>
      <c r="AT124" s="907"/>
      <c r="AU124" s="908" t="s">
        <v>478</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231</v>
      </c>
      <c r="BR124" s="912"/>
      <c r="BS124" s="912"/>
      <c r="BT124" s="912"/>
      <c r="BU124" s="912"/>
      <c r="BV124" s="912" t="s">
        <v>231</v>
      </c>
      <c r="BW124" s="912"/>
      <c r="BX124" s="912"/>
      <c r="BY124" s="912"/>
      <c r="BZ124" s="912"/>
      <c r="CA124" s="912" t="s">
        <v>231</v>
      </c>
      <c r="CB124" s="912"/>
      <c r="CC124" s="912"/>
      <c r="CD124" s="912"/>
      <c r="CE124" s="912"/>
      <c r="CF124" s="802"/>
      <c r="CG124" s="803"/>
      <c r="CH124" s="803"/>
      <c r="CI124" s="803"/>
      <c r="CJ124" s="943"/>
      <c r="CK124" s="951"/>
      <c r="CL124" s="951"/>
      <c r="CM124" s="951"/>
      <c r="CN124" s="951"/>
      <c r="CO124" s="952"/>
      <c r="CP124" s="916" t="s">
        <v>479</v>
      </c>
      <c r="CQ124" s="917"/>
      <c r="CR124" s="917"/>
      <c r="CS124" s="917"/>
      <c r="CT124" s="917"/>
      <c r="CU124" s="917"/>
      <c r="CV124" s="917"/>
      <c r="CW124" s="917"/>
      <c r="CX124" s="917"/>
      <c r="CY124" s="917"/>
      <c r="CZ124" s="917"/>
      <c r="DA124" s="917"/>
      <c r="DB124" s="917"/>
      <c r="DC124" s="917"/>
      <c r="DD124" s="917"/>
      <c r="DE124" s="917"/>
      <c r="DF124" s="918"/>
      <c r="DG124" s="840" t="s">
        <v>231</v>
      </c>
      <c r="DH124" s="841"/>
      <c r="DI124" s="841"/>
      <c r="DJ124" s="841"/>
      <c r="DK124" s="842"/>
      <c r="DL124" s="843" t="s">
        <v>436</v>
      </c>
      <c r="DM124" s="841"/>
      <c r="DN124" s="841"/>
      <c r="DO124" s="841"/>
      <c r="DP124" s="842"/>
      <c r="DQ124" s="843" t="s">
        <v>453</v>
      </c>
      <c r="DR124" s="841"/>
      <c r="DS124" s="841"/>
      <c r="DT124" s="841"/>
      <c r="DU124" s="842"/>
      <c r="DV124" s="929" t="s">
        <v>231</v>
      </c>
      <c r="DW124" s="930"/>
      <c r="DX124" s="930"/>
      <c r="DY124" s="930"/>
      <c r="DZ124" s="931"/>
    </row>
    <row r="125" spans="1:130" s="246" customFormat="1" ht="26.25" customHeight="1" x14ac:dyDescent="0.15">
      <c r="A125" s="898"/>
      <c r="B125" s="899"/>
      <c r="C125" s="902" t="s">
        <v>464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436</v>
      </c>
      <c r="AB125" s="858"/>
      <c r="AC125" s="858"/>
      <c r="AD125" s="858"/>
      <c r="AE125" s="859"/>
      <c r="AF125" s="860" t="s">
        <v>436</v>
      </c>
      <c r="AG125" s="858"/>
      <c r="AH125" s="858"/>
      <c r="AI125" s="858"/>
      <c r="AJ125" s="859"/>
      <c r="AK125" s="860" t="s">
        <v>231</v>
      </c>
      <c r="AL125" s="858"/>
      <c r="AM125" s="858"/>
      <c r="AN125" s="858"/>
      <c r="AO125" s="859"/>
      <c r="AP125" s="905" t="s">
        <v>436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480</v>
      </c>
      <c r="CL125" s="933"/>
      <c r="CM125" s="933"/>
      <c r="CN125" s="933"/>
      <c r="CO125" s="934"/>
      <c r="CP125" s="941" t="s">
        <v>481</v>
      </c>
      <c r="CQ125" s="886"/>
      <c r="CR125" s="886"/>
      <c r="CS125" s="886"/>
      <c r="CT125" s="886"/>
      <c r="CU125" s="886"/>
      <c r="CV125" s="886"/>
      <c r="CW125" s="886"/>
      <c r="CX125" s="886"/>
      <c r="CY125" s="886"/>
      <c r="CZ125" s="886"/>
      <c r="DA125" s="886"/>
      <c r="DB125" s="886"/>
      <c r="DC125" s="886"/>
      <c r="DD125" s="886"/>
      <c r="DE125" s="886"/>
      <c r="DF125" s="887"/>
      <c r="DG125" s="942" t="s">
        <v>231</v>
      </c>
      <c r="DH125" s="923"/>
      <c r="DI125" s="923"/>
      <c r="DJ125" s="923"/>
      <c r="DK125" s="923"/>
      <c r="DL125" s="923" t="s">
        <v>435</v>
      </c>
      <c r="DM125" s="923"/>
      <c r="DN125" s="923"/>
      <c r="DO125" s="923"/>
      <c r="DP125" s="923"/>
      <c r="DQ125" s="923" t="s">
        <v>436</v>
      </c>
      <c r="DR125" s="923"/>
      <c r="DS125" s="923"/>
      <c r="DT125" s="923"/>
      <c r="DU125" s="923"/>
      <c r="DV125" s="924" t="s">
        <v>436</v>
      </c>
      <c r="DW125" s="924"/>
      <c r="DX125" s="924"/>
      <c r="DY125" s="924"/>
      <c r="DZ125" s="925"/>
    </row>
    <row r="126" spans="1:130" s="246" customFormat="1" ht="26.25" customHeight="1" thickBot="1" x14ac:dyDescent="0.2">
      <c r="A126" s="898"/>
      <c r="B126" s="899"/>
      <c r="C126" s="902" t="s">
        <v>467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231</v>
      </c>
      <c r="AB126" s="858"/>
      <c r="AC126" s="858"/>
      <c r="AD126" s="858"/>
      <c r="AE126" s="859"/>
      <c r="AF126" s="860" t="s">
        <v>231</v>
      </c>
      <c r="AG126" s="858"/>
      <c r="AH126" s="858"/>
      <c r="AI126" s="858"/>
      <c r="AJ126" s="859"/>
      <c r="AK126" s="860" t="s">
        <v>439</v>
      </c>
      <c r="AL126" s="858"/>
      <c r="AM126" s="858"/>
      <c r="AN126" s="858"/>
      <c r="AO126" s="859"/>
      <c r="AP126" s="905" t="s">
        <v>435</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482</v>
      </c>
      <c r="CQ126" s="828"/>
      <c r="CR126" s="828"/>
      <c r="CS126" s="828"/>
      <c r="CT126" s="828"/>
      <c r="CU126" s="828"/>
      <c r="CV126" s="828"/>
      <c r="CW126" s="828"/>
      <c r="CX126" s="828"/>
      <c r="CY126" s="828"/>
      <c r="CZ126" s="828"/>
      <c r="DA126" s="828"/>
      <c r="DB126" s="828"/>
      <c r="DC126" s="828"/>
      <c r="DD126" s="828"/>
      <c r="DE126" s="828"/>
      <c r="DF126" s="829"/>
      <c r="DG126" s="894" t="s">
        <v>231</v>
      </c>
      <c r="DH126" s="895"/>
      <c r="DI126" s="895"/>
      <c r="DJ126" s="895"/>
      <c r="DK126" s="895"/>
      <c r="DL126" s="895" t="s">
        <v>465</v>
      </c>
      <c r="DM126" s="895"/>
      <c r="DN126" s="895"/>
      <c r="DO126" s="895"/>
      <c r="DP126" s="895"/>
      <c r="DQ126" s="895" t="s">
        <v>439</v>
      </c>
      <c r="DR126" s="895"/>
      <c r="DS126" s="895"/>
      <c r="DT126" s="895"/>
      <c r="DU126" s="895"/>
      <c r="DV126" s="872" t="s">
        <v>453</v>
      </c>
      <c r="DW126" s="872"/>
      <c r="DX126" s="872"/>
      <c r="DY126" s="872"/>
      <c r="DZ126" s="873"/>
    </row>
    <row r="127" spans="1:130" s="246" customFormat="1" ht="26.25" customHeight="1" x14ac:dyDescent="0.15">
      <c r="A127" s="900"/>
      <c r="B127" s="901"/>
      <c r="C127" s="919" t="s">
        <v>483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231</v>
      </c>
      <c r="AB127" s="858"/>
      <c r="AC127" s="858"/>
      <c r="AD127" s="858"/>
      <c r="AE127" s="859"/>
      <c r="AF127" s="860" t="s">
        <v>436</v>
      </c>
      <c r="AG127" s="858"/>
      <c r="AH127" s="858"/>
      <c r="AI127" s="858"/>
      <c r="AJ127" s="859"/>
      <c r="AK127" s="860" t="s">
        <v>439</v>
      </c>
      <c r="AL127" s="858"/>
      <c r="AM127" s="858"/>
      <c r="AN127" s="858"/>
      <c r="AO127" s="859"/>
      <c r="AP127" s="905" t="s">
        <v>436</v>
      </c>
      <c r="AQ127" s="906"/>
      <c r="AR127" s="906"/>
      <c r="AS127" s="906"/>
      <c r="AT127" s="907"/>
      <c r="AU127" s="282"/>
      <c r="AV127" s="282"/>
      <c r="AW127" s="282"/>
      <c r="AX127" s="922" t="s">
        <v>484</v>
      </c>
      <c r="AY127" s="890"/>
      <c r="AZ127" s="890"/>
      <c r="BA127" s="890"/>
      <c r="BB127" s="890"/>
      <c r="BC127" s="890"/>
      <c r="BD127" s="890"/>
      <c r="BE127" s="891"/>
      <c r="BF127" s="889" t="s">
        <v>485</v>
      </c>
      <c r="BG127" s="890"/>
      <c r="BH127" s="890"/>
      <c r="BI127" s="890"/>
      <c r="BJ127" s="890"/>
      <c r="BK127" s="890"/>
      <c r="BL127" s="891"/>
      <c r="BM127" s="889" t="s">
        <v>486</v>
      </c>
      <c r="BN127" s="890"/>
      <c r="BO127" s="890"/>
      <c r="BP127" s="890"/>
      <c r="BQ127" s="890"/>
      <c r="BR127" s="890"/>
      <c r="BS127" s="891"/>
      <c r="BT127" s="889" t="s">
        <v>487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488</v>
      </c>
      <c r="CQ127" s="828"/>
      <c r="CR127" s="828"/>
      <c r="CS127" s="828"/>
      <c r="CT127" s="828"/>
      <c r="CU127" s="828"/>
      <c r="CV127" s="828"/>
      <c r="CW127" s="828"/>
      <c r="CX127" s="828"/>
      <c r="CY127" s="828"/>
      <c r="CZ127" s="828"/>
      <c r="DA127" s="828"/>
      <c r="DB127" s="828"/>
      <c r="DC127" s="828"/>
      <c r="DD127" s="828"/>
      <c r="DE127" s="828"/>
      <c r="DF127" s="829"/>
      <c r="DG127" s="894" t="s">
        <v>439</v>
      </c>
      <c r="DH127" s="895"/>
      <c r="DI127" s="895"/>
      <c r="DJ127" s="895"/>
      <c r="DK127" s="895"/>
      <c r="DL127" s="895" t="s">
        <v>439</v>
      </c>
      <c r="DM127" s="895"/>
      <c r="DN127" s="895"/>
      <c r="DO127" s="895"/>
      <c r="DP127" s="895"/>
      <c r="DQ127" s="895" t="s">
        <v>436</v>
      </c>
      <c r="DR127" s="895"/>
      <c r="DS127" s="895"/>
      <c r="DT127" s="895"/>
      <c r="DU127" s="895"/>
      <c r="DV127" s="872" t="s">
        <v>465</v>
      </c>
      <c r="DW127" s="872"/>
      <c r="DX127" s="872"/>
      <c r="DY127" s="872"/>
      <c r="DZ127" s="873"/>
    </row>
    <row r="128" spans="1:130" s="246" customFormat="1" ht="26.25" customHeight="1" thickBot="1" x14ac:dyDescent="0.2">
      <c r="A128" s="874" t="s">
        <v>489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490</v>
      </c>
      <c r="X128" s="876"/>
      <c r="Y128" s="876"/>
      <c r="Z128" s="877"/>
      <c r="AA128" s="878" t="s">
        <v>439</v>
      </c>
      <c r="AB128" s="879"/>
      <c r="AC128" s="879"/>
      <c r="AD128" s="879"/>
      <c r="AE128" s="880"/>
      <c r="AF128" s="881" t="s">
        <v>435</v>
      </c>
      <c r="AG128" s="879"/>
      <c r="AH128" s="879"/>
      <c r="AI128" s="879"/>
      <c r="AJ128" s="880"/>
      <c r="AK128" s="881" t="s">
        <v>231</v>
      </c>
      <c r="AL128" s="879"/>
      <c r="AM128" s="879"/>
      <c r="AN128" s="879"/>
      <c r="AO128" s="880"/>
      <c r="AP128" s="882"/>
      <c r="AQ128" s="883"/>
      <c r="AR128" s="883"/>
      <c r="AS128" s="883"/>
      <c r="AT128" s="884"/>
      <c r="AU128" s="282"/>
      <c r="AV128" s="282"/>
      <c r="AW128" s="282"/>
      <c r="AX128" s="885" t="s">
        <v>491</v>
      </c>
      <c r="AY128" s="886"/>
      <c r="AZ128" s="886"/>
      <c r="BA128" s="886"/>
      <c r="BB128" s="886"/>
      <c r="BC128" s="886"/>
      <c r="BD128" s="886"/>
      <c r="BE128" s="887"/>
      <c r="BF128" s="864" t="s">
        <v>436</v>
      </c>
      <c r="BG128" s="865"/>
      <c r="BH128" s="865"/>
      <c r="BI128" s="865"/>
      <c r="BJ128" s="865"/>
      <c r="BK128" s="865"/>
      <c r="BL128" s="888"/>
      <c r="BM128" s="864">
        <v>11.25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492</v>
      </c>
      <c r="CQ128" s="806"/>
      <c r="CR128" s="806"/>
      <c r="CS128" s="806"/>
      <c r="CT128" s="806"/>
      <c r="CU128" s="806"/>
      <c r="CV128" s="806"/>
      <c r="CW128" s="806"/>
      <c r="CX128" s="806"/>
      <c r="CY128" s="806"/>
      <c r="CZ128" s="806"/>
      <c r="DA128" s="806"/>
      <c r="DB128" s="806"/>
      <c r="DC128" s="806"/>
      <c r="DD128" s="806"/>
      <c r="DE128" s="806"/>
      <c r="DF128" s="807"/>
      <c r="DG128" s="868" t="s">
        <v>444</v>
      </c>
      <c r="DH128" s="869"/>
      <c r="DI128" s="869"/>
      <c r="DJ128" s="869"/>
      <c r="DK128" s="869"/>
      <c r="DL128" s="869" t="s">
        <v>453</v>
      </c>
      <c r="DM128" s="869"/>
      <c r="DN128" s="869"/>
      <c r="DO128" s="869"/>
      <c r="DP128" s="869"/>
      <c r="DQ128" s="869" t="s">
        <v>444</v>
      </c>
      <c r="DR128" s="869"/>
      <c r="DS128" s="869"/>
      <c r="DT128" s="869"/>
      <c r="DU128" s="869"/>
      <c r="DV128" s="870" t="s">
        <v>231</v>
      </c>
      <c r="DW128" s="870"/>
      <c r="DX128" s="870"/>
      <c r="DY128" s="870"/>
      <c r="DZ128" s="871"/>
    </row>
    <row r="129" spans="1:131" s="246" customFormat="1" ht="26.25" customHeight="1" x14ac:dyDescent="0.15">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493</v>
      </c>
      <c r="X129" s="855"/>
      <c r="Y129" s="855"/>
      <c r="Z129" s="856"/>
      <c r="AA129" s="857">
        <v>84942867</v>
      </c>
      <c r="AB129" s="858"/>
      <c r="AC129" s="858"/>
      <c r="AD129" s="858"/>
      <c r="AE129" s="859"/>
      <c r="AF129" s="860">
        <v>84180720</v>
      </c>
      <c r="AG129" s="858"/>
      <c r="AH129" s="858"/>
      <c r="AI129" s="858"/>
      <c r="AJ129" s="859"/>
      <c r="AK129" s="860">
        <v>91444691</v>
      </c>
      <c r="AL129" s="858"/>
      <c r="AM129" s="858"/>
      <c r="AN129" s="858"/>
      <c r="AO129" s="859"/>
      <c r="AP129" s="861"/>
      <c r="AQ129" s="862"/>
      <c r="AR129" s="862"/>
      <c r="AS129" s="862"/>
      <c r="AT129" s="863"/>
      <c r="AU129" s="284"/>
      <c r="AV129" s="284"/>
      <c r="AW129" s="284"/>
      <c r="AX129" s="827" t="s">
        <v>494</v>
      </c>
      <c r="AY129" s="828"/>
      <c r="AZ129" s="828"/>
      <c r="BA129" s="828"/>
      <c r="BB129" s="828"/>
      <c r="BC129" s="828"/>
      <c r="BD129" s="828"/>
      <c r="BE129" s="829"/>
      <c r="BF129" s="847" t="s">
        <v>231</v>
      </c>
      <c r="BG129" s="848"/>
      <c r="BH129" s="848"/>
      <c r="BI129" s="848"/>
      <c r="BJ129" s="848"/>
      <c r="BK129" s="848"/>
      <c r="BL129" s="849"/>
      <c r="BM129" s="847">
        <v>16.25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496</v>
      </c>
      <c r="X130" s="855"/>
      <c r="Y130" s="855"/>
      <c r="Z130" s="856"/>
      <c r="AA130" s="857">
        <v>6395410</v>
      </c>
      <c r="AB130" s="858"/>
      <c r="AC130" s="858"/>
      <c r="AD130" s="858"/>
      <c r="AE130" s="859"/>
      <c r="AF130" s="860">
        <v>6262104</v>
      </c>
      <c r="AG130" s="858"/>
      <c r="AH130" s="858"/>
      <c r="AI130" s="858"/>
      <c r="AJ130" s="859"/>
      <c r="AK130" s="860">
        <v>6109740</v>
      </c>
      <c r="AL130" s="858"/>
      <c r="AM130" s="858"/>
      <c r="AN130" s="858"/>
      <c r="AO130" s="859"/>
      <c r="AP130" s="861"/>
      <c r="AQ130" s="862"/>
      <c r="AR130" s="862"/>
      <c r="AS130" s="862"/>
      <c r="AT130" s="863"/>
      <c r="AU130" s="284"/>
      <c r="AV130" s="284"/>
      <c r="AW130" s="284"/>
      <c r="AX130" s="827" t="s">
        <v>497</v>
      </c>
      <c r="AY130" s="828"/>
      <c r="AZ130" s="828"/>
      <c r="BA130" s="828"/>
      <c r="BB130" s="828"/>
      <c r="BC130" s="828"/>
      <c r="BD130" s="828"/>
      <c r="BE130" s="829"/>
      <c r="BF130" s="830">
        <v>-3.4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498</v>
      </c>
      <c r="X131" s="838"/>
      <c r="Y131" s="838"/>
      <c r="Z131" s="839"/>
      <c r="AA131" s="840">
        <v>78547457</v>
      </c>
      <c r="AB131" s="841"/>
      <c r="AC131" s="841"/>
      <c r="AD131" s="841"/>
      <c r="AE131" s="842"/>
      <c r="AF131" s="843">
        <v>77918616</v>
      </c>
      <c r="AG131" s="841"/>
      <c r="AH131" s="841"/>
      <c r="AI131" s="841"/>
      <c r="AJ131" s="842"/>
      <c r="AK131" s="843">
        <v>85334951</v>
      </c>
      <c r="AL131" s="841"/>
      <c r="AM131" s="841"/>
      <c r="AN131" s="841"/>
      <c r="AO131" s="842"/>
      <c r="AP131" s="844"/>
      <c r="AQ131" s="845"/>
      <c r="AR131" s="845"/>
      <c r="AS131" s="845"/>
      <c r="AT131" s="846"/>
      <c r="AU131" s="284"/>
      <c r="AV131" s="284"/>
      <c r="AW131" s="284"/>
      <c r="AX131" s="805" t="s">
        <v>499</v>
      </c>
      <c r="AY131" s="806"/>
      <c r="AZ131" s="806"/>
      <c r="BA131" s="806"/>
      <c r="BB131" s="806"/>
      <c r="BC131" s="806"/>
      <c r="BD131" s="806"/>
      <c r="BE131" s="807"/>
      <c r="BF131" s="808" t="s">
        <v>231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501</v>
      </c>
      <c r="W132" s="818"/>
      <c r="X132" s="818"/>
      <c r="Y132" s="818"/>
      <c r="Z132" s="819"/>
      <c r="AA132" s="820">
        <v>-3.7468838739999999</v>
      </c>
      <c r="AB132" s="821"/>
      <c r="AC132" s="821"/>
      <c r="AD132" s="821"/>
      <c r="AE132" s="822"/>
      <c r="AF132" s="823">
        <v>-3.5584936470000001</v>
      </c>
      <c r="AG132" s="821"/>
      <c r="AH132" s="821"/>
      <c r="AI132" s="821"/>
      <c r="AJ132" s="822"/>
      <c r="AK132" s="823">
        <v>-3.011672205</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502</v>
      </c>
      <c r="W133" s="797"/>
      <c r="X133" s="797"/>
      <c r="Y133" s="797"/>
      <c r="Z133" s="798"/>
      <c r="AA133" s="799">
        <v>-3.7</v>
      </c>
      <c r="AB133" s="800"/>
      <c r="AC133" s="800"/>
      <c r="AD133" s="800"/>
      <c r="AE133" s="801"/>
      <c r="AF133" s="799">
        <v>-3.7</v>
      </c>
      <c r="AG133" s="800"/>
      <c r="AH133" s="800"/>
      <c r="AI133" s="800"/>
      <c r="AJ133" s="801"/>
      <c r="AK133" s="799">
        <v>-3.4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M5yzxVLFtx/KWB/1OzW4XCTvDXkscWFeIIaf9KuiJRrdPj6QTH2qt7OBjB9Jgcvn88OIWoZcx2NF3wXtadNUSQ==" saltValue="/ly+RMItfdhh/Gxxadm5I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GyMcOPVB1jIy6m3xEhspAXyLSVr2jxXZjVZUq2Ib7wSjv7R0Peq4PsGUdg4BlQqZzeGAYemwqQWd6ZiLtpmEA==" saltValue="L8GJ/BxhctLAkJJVB7m1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tVX8JtBywXjCsxC5mXkUPGakgxOvENSv1W1TH3bWqVQqVLpO1tgfvK/K0vAEplgeEkS3JQOhZMknszQ+yYDtg==" saltValue="Ma9E4y8Z5EbM4dO9sDe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85" zoomScaleNormal="85"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506</v>
      </c>
      <c r="AP7" s="303"/>
      <c r="AQ7" s="304" t="s">
        <v>507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508</v>
      </c>
      <c r="AQ8" s="310" t="s">
        <v>509</v>
      </c>
      <c r="AR8" s="311" t="s">
        <v>510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5" t="s">
        <v>511</v>
      </c>
      <c r="AL9" s="1226"/>
      <c r="AM9" s="1226"/>
      <c r="AN9" s="1227"/>
      <c r="AO9" s="312">
        <v>23842917</v>
      </c>
      <c r="AP9" s="312">
        <v>67740</v>
      </c>
      <c r="AQ9" s="313">
        <v>61998</v>
      </c>
      <c r="AR9" s="314">
        <v>9.3000000000000007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5" t="s">
        <v>512</v>
      </c>
      <c r="AL10" s="1226"/>
      <c r="AM10" s="1226"/>
      <c r="AN10" s="1227"/>
      <c r="AO10" s="315">
        <v>498033</v>
      </c>
      <c r="AP10" s="315">
        <v>1415</v>
      </c>
      <c r="AQ10" s="316">
        <v>1020</v>
      </c>
      <c r="AR10" s="317">
        <v>38.700000000000003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5" t="s">
        <v>513</v>
      </c>
      <c r="AL11" s="1226"/>
      <c r="AM11" s="1226"/>
      <c r="AN11" s="1227"/>
      <c r="AO11" s="315">
        <v>304455</v>
      </c>
      <c r="AP11" s="315">
        <v>865</v>
      </c>
      <c r="AQ11" s="316">
        <v>850</v>
      </c>
      <c r="AR11" s="317">
        <v>1.8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5" t="s">
        <v>514</v>
      </c>
      <c r="AL12" s="1226"/>
      <c r="AM12" s="1226"/>
      <c r="AN12" s="1227"/>
      <c r="AO12" s="315" t="s">
        <v>515</v>
      </c>
      <c r="AP12" s="315" t="s">
        <v>515</v>
      </c>
      <c r="AQ12" s="316" t="s">
        <v>515</v>
      </c>
      <c r="AR12" s="317" t="s">
        <v>515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5" t="s">
        <v>516</v>
      </c>
      <c r="AL13" s="1226"/>
      <c r="AM13" s="1226"/>
      <c r="AN13" s="1227"/>
      <c r="AO13" s="315" t="s">
        <v>515</v>
      </c>
      <c r="AP13" s="315" t="s">
        <v>515</v>
      </c>
      <c r="AQ13" s="316" t="s">
        <v>515</v>
      </c>
      <c r="AR13" s="317" t="s">
        <v>515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5" t="s">
        <v>517</v>
      </c>
      <c r="AL14" s="1226"/>
      <c r="AM14" s="1226"/>
      <c r="AN14" s="1227"/>
      <c r="AO14" s="315">
        <v>761846</v>
      </c>
      <c r="AP14" s="315">
        <v>2164</v>
      </c>
      <c r="AQ14" s="316">
        <v>2258</v>
      </c>
      <c r="AR14" s="317">
        <v>-4.2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5" t="s">
        <v>518</v>
      </c>
      <c r="AL15" s="1226"/>
      <c r="AM15" s="1226"/>
      <c r="AN15" s="1227"/>
      <c r="AO15" s="315">
        <v>367266</v>
      </c>
      <c r="AP15" s="315">
        <v>1043</v>
      </c>
      <c r="AQ15" s="316">
        <v>1453</v>
      </c>
      <c r="AR15" s="317">
        <v>-28.2</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8" t="s">
        <v>519</v>
      </c>
      <c r="AL16" s="1229"/>
      <c r="AM16" s="1229"/>
      <c r="AN16" s="1230"/>
      <c r="AO16" s="315">
        <v>-1960165</v>
      </c>
      <c r="AP16" s="315">
        <v>-5569</v>
      </c>
      <c r="AQ16" s="316">
        <v>-4880</v>
      </c>
      <c r="AR16" s="317">
        <v>14.1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8" t="s">
        <v>189</v>
      </c>
      <c r="AL17" s="1229"/>
      <c r="AM17" s="1229"/>
      <c r="AN17" s="1230"/>
      <c r="AO17" s="315">
        <v>23814352</v>
      </c>
      <c r="AP17" s="315">
        <v>67659</v>
      </c>
      <c r="AQ17" s="316">
        <v>62699</v>
      </c>
      <c r="AR17" s="317">
        <v>7.9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2" t="s">
        <v>524</v>
      </c>
      <c r="AL21" s="1223"/>
      <c r="AM21" s="1223"/>
      <c r="AN21" s="1224"/>
      <c r="AO21" s="327">
        <v>7.31</v>
      </c>
      <c r="AP21" s="328">
        <v>6.23</v>
      </c>
      <c r="AQ21" s="329">
        <v>1.08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2" t="s">
        <v>525</v>
      </c>
      <c r="AL22" s="1223"/>
      <c r="AM22" s="1223"/>
      <c r="AN22" s="1224"/>
      <c r="AO22" s="332">
        <v>99.3</v>
      </c>
      <c r="AP22" s="333">
        <v>99.8</v>
      </c>
      <c r="AQ22" s="334">
        <v>-0.5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506</v>
      </c>
      <c r="AP30" s="303"/>
      <c r="AQ30" s="304" t="s">
        <v>507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508</v>
      </c>
      <c r="AQ31" s="310" t="s">
        <v>509</v>
      </c>
      <c r="AR31" s="311" t="s">
        <v>510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3" t="s">
        <v>529</v>
      </c>
      <c r="AL32" s="1214"/>
      <c r="AM32" s="1214"/>
      <c r="AN32" s="1215"/>
      <c r="AO32" s="342">
        <v>3402752</v>
      </c>
      <c r="AP32" s="342">
        <v>9668</v>
      </c>
      <c r="AQ32" s="343">
        <v>5507</v>
      </c>
      <c r="AR32" s="344">
        <v>75.599999999999994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3" t="s">
        <v>530</v>
      </c>
      <c r="AL33" s="1214"/>
      <c r="AM33" s="1214"/>
      <c r="AN33" s="1215"/>
      <c r="AO33" s="342" t="s">
        <v>515</v>
      </c>
      <c r="AP33" s="342" t="s">
        <v>515</v>
      </c>
      <c r="AQ33" s="343" t="s">
        <v>515</v>
      </c>
      <c r="AR33" s="344" t="s">
        <v>515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3" t="s">
        <v>531</v>
      </c>
      <c r="AL34" s="1214"/>
      <c r="AM34" s="1214"/>
      <c r="AN34" s="1215"/>
      <c r="AO34" s="342">
        <v>26683</v>
      </c>
      <c r="AP34" s="342">
        <v>76</v>
      </c>
      <c r="AQ34" s="343">
        <v>284</v>
      </c>
      <c r="AR34" s="344">
        <v>-73.2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3" t="s">
        <v>532</v>
      </c>
      <c r="AL35" s="1214"/>
      <c r="AM35" s="1214"/>
      <c r="AN35" s="1215"/>
      <c r="AO35" s="342" t="s">
        <v>515</v>
      </c>
      <c r="AP35" s="342" t="s">
        <v>515</v>
      </c>
      <c r="AQ35" s="343">
        <v>33</v>
      </c>
      <c r="AR35" s="344" t="s">
        <v>515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3" t="s">
        <v>533</v>
      </c>
      <c r="AL36" s="1214"/>
      <c r="AM36" s="1214"/>
      <c r="AN36" s="1215"/>
      <c r="AO36" s="342">
        <v>95096</v>
      </c>
      <c r="AP36" s="342">
        <v>270</v>
      </c>
      <c r="AQ36" s="343">
        <v>298</v>
      </c>
      <c r="AR36" s="344">
        <v>-9.4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3" t="s">
        <v>534</v>
      </c>
      <c r="AL37" s="1214"/>
      <c r="AM37" s="1214"/>
      <c r="AN37" s="1215"/>
      <c r="AO37" s="342">
        <v>15200</v>
      </c>
      <c r="AP37" s="342">
        <v>43</v>
      </c>
      <c r="AQ37" s="343">
        <v>1746</v>
      </c>
      <c r="AR37" s="344">
        <v>-97.5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6" t="s">
        <v>535</v>
      </c>
      <c r="AL38" s="1217"/>
      <c r="AM38" s="1217"/>
      <c r="AN38" s="1218"/>
      <c r="AO38" s="345" t="s">
        <v>515</v>
      </c>
      <c r="AP38" s="345" t="s">
        <v>515</v>
      </c>
      <c r="AQ38" s="346" t="s">
        <v>515</v>
      </c>
      <c r="AR38" s="334" t="s">
        <v>515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6" t="s">
        <v>536</v>
      </c>
      <c r="AL39" s="1217"/>
      <c r="AM39" s="1217"/>
      <c r="AN39" s="1218"/>
      <c r="AO39" s="342" t="s">
        <v>515</v>
      </c>
      <c r="AP39" s="342" t="s">
        <v>515</v>
      </c>
      <c r="AQ39" s="343">
        <v>-16</v>
      </c>
      <c r="AR39" s="344" t="s">
        <v>515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3" t="s">
        <v>537</v>
      </c>
      <c r="AL40" s="1214"/>
      <c r="AM40" s="1214"/>
      <c r="AN40" s="1215"/>
      <c r="AO40" s="342">
        <v>-6109740</v>
      </c>
      <c r="AP40" s="342">
        <v>-17358</v>
      </c>
      <c r="AQ40" s="343">
        <v>-16103</v>
      </c>
      <c r="AR40" s="344">
        <v>7.8</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19" t="s">
        <v>303</v>
      </c>
      <c r="AL41" s="1220"/>
      <c r="AM41" s="1220"/>
      <c r="AN41" s="1221"/>
      <c r="AO41" s="342">
        <v>-2570009</v>
      </c>
      <c r="AP41" s="342">
        <v>-7302</v>
      </c>
      <c r="AQ41" s="343">
        <v>-8251</v>
      </c>
      <c r="AR41" s="344">
        <v>-11.5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6" t="s">
        <v>506</v>
      </c>
      <c r="AN49" s="1208" t="s">
        <v>541</v>
      </c>
      <c r="AO49" s="1209"/>
      <c r="AP49" s="1209"/>
      <c r="AQ49" s="1209"/>
      <c r="AR49" s="1210"/>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7"/>
      <c r="AN50" s="358" t="s">
        <v>542</v>
      </c>
      <c r="AO50" s="359" t="s">
        <v>543</v>
      </c>
      <c r="AP50" s="360" t="s">
        <v>544</v>
      </c>
      <c r="AQ50" s="361" t="s">
        <v>545</v>
      </c>
      <c r="AR50" s="362" t="s">
        <v>546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8360763</v>
      </c>
      <c r="AN51" s="364">
        <v>24730</v>
      </c>
      <c r="AO51" s="365">
        <v>-32.1</v>
      </c>
      <c r="AP51" s="366">
        <v>47064</v>
      </c>
      <c r="AQ51" s="367">
        <v>27.7</v>
      </c>
      <c r="AR51" s="368">
        <v>-59.8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7065115</v>
      </c>
      <c r="AN52" s="372">
        <v>20898</v>
      </c>
      <c r="AO52" s="373">
        <v>-20.399999999999999</v>
      </c>
      <c r="AP52" s="374">
        <v>32508</v>
      </c>
      <c r="AQ52" s="375">
        <v>35.5</v>
      </c>
      <c r="AR52" s="376">
        <v>-55.9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15680836</v>
      </c>
      <c r="AN53" s="364">
        <v>45951</v>
      </c>
      <c r="AO53" s="365">
        <v>85.8</v>
      </c>
      <c r="AP53" s="366">
        <v>43773</v>
      </c>
      <c r="AQ53" s="367">
        <v>-7</v>
      </c>
      <c r="AR53" s="368">
        <v>92.8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10636133</v>
      </c>
      <c r="AN54" s="372">
        <v>31168</v>
      </c>
      <c r="AO54" s="373">
        <v>49.1</v>
      </c>
      <c r="AP54" s="374">
        <v>30346</v>
      </c>
      <c r="AQ54" s="375">
        <v>-6.7</v>
      </c>
      <c r="AR54" s="376">
        <v>55.8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21470799</v>
      </c>
      <c r="AN55" s="364">
        <v>62207</v>
      </c>
      <c r="AO55" s="365">
        <v>35.4</v>
      </c>
      <c r="AP55" s="366">
        <v>51565</v>
      </c>
      <c r="AQ55" s="367">
        <v>17.8</v>
      </c>
      <c r="AR55" s="368">
        <v>17.600000000000001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17509588</v>
      </c>
      <c r="AN56" s="372">
        <v>50731</v>
      </c>
      <c r="AO56" s="373">
        <v>62.8</v>
      </c>
      <c r="AP56" s="374">
        <v>35359</v>
      </c>
      <c r="AQ56" s="375">
        <v>16.5</v>
      </c>
      <c r="AR56" s="376">
        <v>46.3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15331439</v>
      </c>
      <c r="AN57" s="364">
        <v>44052</v>
      </c>
      <c r="AO57" s="365">
        <v>-29.2</v>
      </c>
      <c r="AP57" s="366">
        <v>46686</v>
      </c>
      <c r="AQ57" s="367">
        <v>-9.5</v>
      </c>
      <c r="AR57" s="368">
        <v>-19.7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11565292</v>
      </c>
      <c r="AN58" s="372">
        <v>33231</v>
      </c>
      <c r="AO58" s="373">
        <v>-34.5</v>
      </c>
      <c r="AP58" s="374">
        <v>32595</v>
      </c>
      <c r="AQ58" s="375">
        <v>-7.8</v>
      </c>
      <c r="AR58" s="376">
        <v>-26.7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17883388</v>
      </c>
      <c r="AN59" s="364">
        <v>50809</v>
      </c>
      <c r="AO59" s="365">
        <v>15.3</v>
      </c>
      <c r="AP59" s="366">
        <v>49796</v>
      </c>
      <c r="AQ59" s="367">
        <v>6.7</v>
      </c>
      <c r="AR59" s="368">
        <v>8.6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13737488</v>
      </c>
      <c r="AN60" s="372">
        <v>39030</v>
      </c>
      <c r="AO60" s="373">
        <v>17.5</v>
      </c>
      <c r="AP60" s="374">
        <v>37281</v>
      </c>
      <c r="AQ60" s="375">
        <v>14.4</v>
      </c>
      <c r="AR60" s="376">
        <v>3.1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15745445</v>
      </c>
      <c r="AN61" s="379">
        <v>45550</v>
      </c>
      <c r="AO61" s="380">
        <v>15</v>
      </c>
      <c r="AP61" s="381">
        <v>47777</v>
      </c>
      <c r="AQ61" s="382">
        <v>7.1</v>
      </c>
      <c r="AR61" s="368">
        <v>7.9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12102723</v>
      </c>
      <c r="AN62" s="372">
        <v>35012</v>
      </c>
      <c r="AO62" s="373">
        <v>14.9</v>
      </c>
      <c r="AP62" s="374">
        <v>33618</v>
      </c>
      <c r="AQ62" s="375">
        <v>10.4</v>
      </c>
      <c r="AR62" s="376">
        <v>4.5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3hH5sLw09LrFXVYHgUCFD76uiBfmqXEpXYnXTvL7iKKSBHcVRo/wXJh9iFtDyZozO/qReQA4acmTX0wTNncLPQ==" saltValue="StfnYTlkQgwioX/wI7D3s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Grgq/PPjsSDyxhFuuCwwZuDkGQNW/wAcaBYbDt1QmDhupXd9g88kxx2jW/QQYTsPGiek0xoBFHHh1fuwPaALQ==" saltValue="maJzARKQ5mZhOimQuBkz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R9wjPsY/xXjgo+XYB3p9EaDt1MK3QREbSv+P+UPUuqoqMs9DpXNfMtKP6CgJ+/ZR73kwIA9FnLi3zv/rFuxEA==" saltValue="LhHAtRB7QPH+xS14Uj98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1" t="s">
        <v>3</v>
      </c>
      <c r="D47" s="1231"/>
      <c r="E47" s="1232"/>
      <c r="F47" s="11">
        <v>16.02</v>
      </c>
      <c r="G47" s="12">
        <v>17.02</v>
      </c>
      <c r="H47" s="12">
        <v>18.510000000000002</v>
      </c>
      <c r="I47" s="12">
        <v>18.600000000000001</v>
      </c>
      <c r="J47" s="13">
        <v>19.649999999999999</v>
      </c>
    </row>
    <row r="48" spans="2:10" ht="57.75" customHeight="1" x14ac:dyDescent="0.15">
      <c r="B48" s="14"/>
      <c r="C48" s="1233" t="s">
        <v>4</v>
      </c>
      <c r="D48" s="1233"/>
      <c r="E48" s="1234"/>
      <c r="F48" s="15">
        <v>6.06</v>
      </c>
      <c r="G48" s="16">
        <v>8.0299999999999994</v>
      </c>
      <c r="H48" s="16">
        <v>4.53</v>
      </c>
      <c r="I48" s="16">
        <v>5.46</v>
      </c>
      <c r="J48" s="17">
        <v>5.0199999999999996</v>
      </c>
    </row>
    <row r="49" spans="2:10" ht="57.75" customHeight="1" thickBot="1" x14ac:dyDescent="0.2">
      <c r="B49" s="18"/>
      <c r="C49" s="1235" t="s">
        <v>5</v>
      </c>
      <c r="D49" s="1235"/>
      <c r="E49" s="1236"/>
      <c r="F49" s="19" t="s">
        <v>562</v>
      </c>
      <c r="G49" s="20">
        <v>0.97</v>
      </c>
      <c r="H49" s="20" t="s">
        <v>563</v>
      </c>
      <c r="I49" s="20" t="s">
        <v>564</v>
      </c>
      <c r="J49" s="21">
        <v>0.01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dmE3EWwaHLQXc97sEhATfrHwRyEtobZiuo1Sgw87qA9iDyiaVJuFs/6wtHMg8kfBZFmwxEpWtO/UhNVp0l0Dw==" saltValue="chbb0q3Ffw4fPj+aN10p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2020-09-03T02:41:09Z</cp:lastPrinted>
  <dcterms:modified xsi:type="dcterms:W3CDTF">2020-09-03T02:42:09Z</dcterms:modified>
</cp:coreProperties>
</file>